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DieseArbeitsmappe"/>
  <mc:AlternateContent xmlns:mc="http://schemas.openxmlformats.org/markup-compatibility/2006">
    <mc:Choice Requires="x15">
      <x15ac:absPath xmlns:x15ac="http://schemas.microsoft.com/office/spreadsheetml/2010/11/ac" url="J:\Exi\Betriebswirtschaftliche Beratung\Branchenforen\Mangels\002_Excel\Businessplan_Entwicklung\Stundensatzrechner\"/>
    </mc:Choice>
  </mc:AlternateContent>
  <workbookProtection workbookAlgorithmName="SHA-512" workbookHashValue="ACX8ajzrgklmAuEgW520tI48o59BBK6tgfKgnqVkoHw3VuDXge8W1QvbwaZDS9vmCnqqxx/7pzbaCj0VJdpXzQ==" workbookSaltValue="WogjxB2iUxoxUVk/0AfY7A==" workbookSpinCount="100000" lockStructure="1"/>
  <bookViews>
    <workbookView xWindow="1935" yWindow="1860" windowWidth="19320" windowHeight="9705"/>
  </bookViews>
  <sheets>
    <sheet name="Stundensatzrechner" sheetId="1" r:id="rId1"/>
    <sheet name="Gewerbesteuer" sheetId="3" state="hidden" r:id="rId2"/>
    <sheet name="Einkommensteuer" sheetId="2" state="hidden" r:id="rId3"/>
  </sheets>
  <definedNames>
    <definedName name="_xlnm.Print_Area" localSheetId="0">Stundensatzrechner!$B$13:$I$72</definedName>
  </definedNames>
  <calcPr calcId="162913" iterate="1"/>
</workbook>
</file>

<file path=xl/calcChain.xml><?xml version="1.0" encoding="utf-8"?>
<calcChain xmlns="http://schemas.openxmlformats.org/spreadsheetml/2006/main">
  <c r="I57" i="2" l="1"/>
  <c r="J55" i="2"/>
  <c r="I55" i="2"/>
  <c r="J52" i="2"/>
  <c r="I52" i="2"/>
  <c r="J49" i="2"/>
  <c r="I49" i="2"/>
  <c r="D25" i="1" l="1"/>
  <c r="G23" i="1"/>
  <c r="B29" i="2" s="1"/>
  <c r="G14" i="3"/>
  <c r="C28" i="3"/>
  <c r="G18" i="3" s="1"/>
  <c r="B28" i="3"/>
  <c r="I7" i="2"/>
  <c r="B6" i="3"/>
  <c r="G30" i="1"/>
  <c r="G31" i="1"/>
  <c r="G32" i="1"/>
  <c r="G33" i="1"/>
  <c r="G34" i="1"/>
  <c r="G35" i="1"/>
  <c r="G36" i="1"/>
  <c r="G37" i="1"/>
  <c r="G38" i="1"/>
  <c r="G39" i="1"/>
  <c r="G40" i="1"/>
  <c r="G53" i="1"/>
  <c r="G56" i="1" s="1"/>
  <c r="G60" i="1" s="1"/>
  <c r="G63" i="1" s="1"/>
  <c r="E42" i="1"/>
  <c r="E41" i="2" l="1"/>
  <c r="F41" i="2" s="1"/>
  <c r="G41" i="2" s="1"/>
  <c r="H41" i="2" s="1"/>
  <c r="E37" i="2"/>
  <c r="F37" i="2" s="1"/>
  <c r="G37" i="2" s="1"/>
  <c r="H37" i="2" s="1"/>
  <c r="E32" i="2"/>
  <c r="E31" i="2" s="1"/>
  <c r="F31" i="2" s="1"/>
  <c r="G31" i="2" s="1"/>
  <c r="H31" i="2" s="1"/>
  <c r="E35" i="2"/>
  <c r="E34" i="2" s="1"/>
  <c r="F34" i="2" s="1"/>
  <c r="G34" i="2" s="1"/>
  <c r="H34" i="2" s="1"/>
  <c r="E14" i="2"/>
  <c r="E13" i="2" s="1"/>
  <c r="E23" i="2"/>
  <c r="F23" i="2" s="1"/>
  <c r="E17" i="2"/>
  <c r="E16" i="2" s="1"/>
  <c r="F16" i="2" s="1"/>
  <c r="E19" i="2"/>
  <c r="G12" i="3"/>
  <c r="G13" i="3" s="1"/>
  <c r="G15" i="3" s="1"/>
  <c r="G17" i="3" s="1"/>
  <c r="G19" i="3" s="1"/>
  <c r="G25" i="1" s="1"/>
  <c r="E25" i="1" s="1"/>
  <c r="D19" i="1"/>
  <c r="B4" i="2"/>
  <c r="C4" i="2" s="1"/>
  <c r="D4" i="2" s="1"/>
  <c r="E4" i="2" s="1"/>
  <c r="G42" i="1"/>
  <c r="F13" i="2"/>
  <c r="D18" i="1"/>
  <c r="G10" i="1"/>
  <c r="B6" i="2" l="1"/>
  <c r="C6" i="2" s="1"/>
  <c r="D6" i="2" s="1"/>
  <c r="E6" i="2" s="1"/>
  <c r="G24" i="1"/>
  <c r="E24" i="1" s="1"/>
  <c r="F19" i="2"/>
  <c r="G27" i="1" l="1"/>
  <c r="G44" i="1" s="1"/>
  <c r="G68" i="1" s="1"/>
  <c r="G70" i="1" s="1"/>
  <c r="G69" i="1" l="1"/>
  <c r="G71" i="1" s="1"/>
</calcChain>
</file>

<file path=xl/comments1.xml><?xml version="1.0" encoding="utf-8"?>
<comments xmlns="http://schemas.openxmlformats.org/spreadsheetml/2006/main">
  <authors>
    <author>Bert Mangels</author>
  </authors>
  <commentList>
    <comment ref="E23" authorId="0" shapeId="0">
      <text>
        <r>
          <rPr>
            <b/>
            <sz val="8"/>
            <color indexed="81"/>
            <rFont val="Tahoma"/>
            <family val="2"/>
          </rPr>
          <t>Bitte berücksichtigen Sie bei der Berechnung Ihres Einkommens auch die Kranken- und Rentenversicherung.</t>
        </r>
        <r>
          <rPr>
            <sz val="8"/>
            <color indexed="81"/>
            <rFont val="Tahoma"/>
            <family val="2"/>
          </rPr>
          <t xml:space="preserve">
</t>
        </r>
      </text>
    </comment>
  </commentList>
</comments>
</file>

<file path=xl/sharedStrings.xml><?xml version="1.0" encoding="utf-8"?>
<sst xmlns="http://schemas.openxmlformats.org/spreadsheetml/2006/main" count="134" uniqueCount="113">
  <si>
    <t>Arbeitsstunden pro Tag</t>
  </si>
  <si>
    <t>Arbeitsstunden pro Jahr</t>
  </si>
  <si>
    <t>Auslastung in Prozent</t>
  </si>
  <si>
    <t>Produktive Arbeitsstunden</t>
  </si>
  <si>
    <t>Kalkulatorischer Stundensatz (netto)</t>
  </si>
  <si>
    <t>Kalkulatorischer Tagessatz (netto)</t>
  </si>
  <si>
    <t>Gewinn</t>
  </si>
  <si>
    <t>Stundensatzrechner für Dienstleister</t>
  </si>
  <si>
    <t>1.</t>
  </si>
  <si>
    <t>Gewinnermittlung</t>
  </si>
  <si>
    <t xml:space="preserve">Notwendiges Nettoeinkommen </t>
  </si>
  <si>
    <t>Monat</t>
  </si>
  <si>
    <t>Jahr</t>
  </si>
  <si>
    <t>Anzahl Monate</t>
  </si>
  <si>
    <t xml:space="preserve">von 8.005 Euro bis 13.469 Euro </t>
  </si>
  <si>
    <t>(912,17*Y + 1.400)*Y</t>
  </si>
  <si>
    <t xml:space="preserve">Y=(zvE - 8.004)/10.000 </t>
  </si>
  <si>
    <t>von 13.470 Euro bis 52.881 Euro</t>
  </si>
  <si>
    <t>(228,74*Y + 2.397)*Y + 1.038</t>
  </si>
  <si>
    <t xml:space="preserve">Y=(zvE - 13.469)/10.000 </t>
  </si>
  <si>
    <t xml:space="preserve">von 52.882 Euro bis 250.730 Euro </t>
  </si>
  <si>
    <t>0,42*zvE - 8.172</t>
  </si>
  <si>
    <t xml:space="preserve">ab 250.731 Euro </t>
  </si>
  <si>
    <t>0,45*zvE - 15.694</t>
  </si>
  <si>
    <t>2.</t>
  </si>
  <si>
    <t>Personal</t>
  </si>
  <si>
    <t>Werbung</t>
  </si>
  <si>
    <t>Fahrzeugkosten</t>
  </si>
  <si>
    <t>Reisekosten</t>
  </si>
  <si>
    <t>Telekommunikation, Internet</t>
  </si>
  <si>
    <t>Bürobedarf</t>
  </si>
  <si>
    <t>betriebsnotwendige Versicherungen</t>
  </si>
  <si>
    <t>Abschreibungen</t>
  </si>
  <si>
    <t>Sonstiges</t>
  </si>
  <si>
    <t>Raumkosten</t>
  </si>
  <si>
    <t>Summe</t>
  </si>
  <si>
    <t>Steuerberater, inkl. Jahresabschluss</t>
  </si>
  <si>
    <t>3.</t>
  </si>
  <si>
    <t>Umsatz (Gewinn plus betriebl. Ausgaben)</t>
  </si>
  <si>
    <t>4.</t>
  </si>
  <si>
    <t>Arbeitsstunden</t>
  </si>
  <si>
    <t>Tage/Jahr</t>
  </si>
  <si>
    <t>abzüglich Wochenenden</t>
  </si>
  <si>
    <t>Feiertage</t>
  </si>
  <si>
    <t>Urlaubstage</t>
  </si>
  <si>
    <t>Arbeitstage</t>
  </si>
  <si>
    <t>abzüglich Krankheitstage</t>
  </si>
  <si>
    <t>zur Verfügung stehende Arbeitstage</t>
  </si>
  <si>
    <t>5.</t>
  </si>
  <si>
    <t>6.</t>
  </si>
  <si>
    <t>Stundensatzermittlung</t>
  </si>
  <si>
    <t>Umsatzsteuersatz</t>
  </si>
  <si>
    <t>Kalkulatorischer Stundensatz (inkl. Umsatzsteuer)</t>
  </si>
  <si>
    <t>Kalkulatorischer Tagessatz (inkl. Umsatzsteuer)</t>
  </si>
  <si>
    <t>Verheiratet</t>
  </si>
  <si>
    <t>Soli</t>
  </si>
  <si>
    <t>Nettoeinkommen F5/2</t>
  </si>
  <si>
    <t>ledig</t>
  </si>
  <si>
    <t>Steuersatz</t>
  </si>
  <si>
    <t>ESt.</t>
  </si>
  <si>
    <t>Gesamt</t>
  </si>
  <si>
    <t>Ledig</t>
  </si>
  <si>
    <t>Soli Ledig</t>
  </si>
  <si>
    <t>Soli Verh.</t>
  </si>
  <si>
    <t>Verheiratet/Ledig</t>
  </si>
  <si>
    <r>
      <t xml:space="preserve">Bert Mangels, Tel.: 02151 635-335, </t>
    </r>
    <r>
      <rPr>
        <u/>
        <sz val="10"/>
        <color indexed="56"/>
        <rFont val="Arial"/>
        <family val="2"/>
      </rPr>
      <t>mangels@krefeld.ihk.de</t>
    </r>
  </si>
  <si>
    <t xml:space="preserve">Konzept und Entwicklung: IHK Mittlerer Niederrhein, </t>
  </si>
  <si>
    <t>Krefeld</t>
  </si>
  <si>
    <t>Mönchengladbach</t>
  </si>
  <si>
    <t>Dormagen</t>
  </si>
  <si>
    <t>Grevenbroich</t>
  </si>
  <si>
    <t>Jüchen</t>
  </si>
  <si>
    <t>Kaarst</t>
  </si>
  <si>
    <t>Korschenbroich</t>
  </si>
  <si>
    <t>Meerbusch</t>
  </si>
  <si>
    <t>Neuss</t>
  </si>
  <si>
    <t>Rommerskirchen</t>
  </si>
  <si>
    <t>Brüggen</t>
  </si>
  <si>
    <t>Grefrath</t>
  </si>
  <si>
    <t>Kempen</t>
  </si>
  <si>
    <t>Nettetal</t>
  </si>
  <si>
    <t>Niederkrüchten</t>
  </si>
  <si>
    <t>Schwalmtal</t>
  </si>
  <si>
    <t>Tönisvorst</t>
  </si>
  <si>
    <t>Viersen</t>
  </si>
  <si>
    <t>Willich</t>
  </si>
  <si>
    <t>Rechtsformen: Kapitalgesellschaften, Personengesellschaften, Freiberufler</t>
  </si>
  <si>
    <t>Gewerbesteuer</t>
  </si>
  <si>
    <t>Kapitalgesellschaft</t>
  </si>
  <si>
    <t>Personengesellschaft</t>
  </si>
  <si>
    <t>Gewerbeertrag</t>
  </si>
  <si>
    <t>Gerundeter Gewerbeertrag</t>
  </si>
  <si>
    <t>Abzüglich Freibetrag</t>
  </si>
  <si>
    <t>Korrigierter Gewerbertrag</t>
  </si>
  <si>
    <t>Steuermesszahl</t>
  </si>
  <si>
    <t>Steuermessbetrag</t>
  </si>
  <si>
    <t>Hebesatz der Gemeinde/Stadt</t>
  </si>
  <si>
    <t>Gewerbesteuerschuld</t>
  </si>
  <si>
    <t>Grundlage für die Berechung des Stundensatzes</t>
  </si>
  <si>
    <t>Freiberufler</t>
  </si>
  <si>
    <t>Eingaben für die Berechnung des Stundensatzes</t>
  </si>
  <si>
    <t xml:space="preserve">Betriebliche Ausgaben </t>
  </si>
  <si>
    <t>Einkommensteuer inkl. Solidaritätszuschlag</t>
  </si>
  <si>
    <t>(933,70*Y + 1.400)*Y</t>
  </si>
  <si>
    <t>(228,74*Y + 2.397)*Y + 1.014</t>
  </si>
  <si>
    <t>0,42*zvE - 8.196</t>
  </si>
  <si>
    <t>0,45*zvE - 15.718</t>
  </si>
  <si>
    <t>Steuerformeln</t>
  </si>
  <si>
    <t>bis 8.354 Euro</t>
  </si>
  <si>
    <t xml:space="preserve">von 8.355 Euro bis 13.469 Euro </t>
  </si>
  <si>
    <t xml:space="preserve">Y=(zvE - 8.354)/10.000 </t>
  </si>
  <si>
    <t xml:space="preserve">bis 9.000 Euro ESt=0 € </t>
  </si>
  <si>
    <t>IHK Mittlerer Niederrhein - Stundensatzrechner V 18.0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</si>
</sst>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1">
    <numFmt numFmtId="43" formatCode="_-* #,##0.00\ _€_-;\-* #,##0.00\ _€_-;_-* &quot;-&quot;??\ _€_-;_-@_-"/>
    <numFmt numFmtId="164" formatCode="_-* #,##0.00_ _€_-;\-* #,##0.00_ _€_-;_-* &quot;-&quot;??_ _€_-;_-@_-"/>
    <numFmt numFmtId="165" formatCode="#,##0.00\ &quot;Euro&quot;"/>
    <numFmt numFmtId="166" formatCode="0\ &quot;Tage&quot;"/>
    <numFmt numFmtId="167" formatCode="#,##0\ &quot;Stunden&quot;"/>
    <numFmt numFmtId="168" formatCode="#,##0&quot;%&quot;"/>
    <numFmt numFmtId="169" formatCode="_-* #,##0_ _€_-;\-* #,##0_ _€_-;_-* &quot;-&quot;??_ _€_-;_-@_-"/>
    <numFmt numFmtId="170" formatCode="0.0%"/>
    <numFmt numFmtId="171" formatCode="_-* #,##0\ _D_M_-;\-* #,##0\ _D_M_-;_-* &quot;-&quot;??\ _D_M_-;_-@_-"/>
    <numFmt numFmtId="172" formatCode="#,##0\ &quot;Euro&quot;"/>
    <numFmt numFmtId="173" formatCode="_-* #,##0.00\ _D_M_-;\-* #,##0.00\ _D_M_-;_-* &quot;-&quot;??\ _D_M_-;_-@_-"/>
  </numFmts>
  <fonts count="22" x14ac:knownFonts="1">
    <font>
      <sz val="10"/>
      <name val="Arial"/>
    </font>
    <font>
      <sz val="10"/>
      <name val="Arial"/>
      <family val="2"/>
    </font>
    <font>
      <u/>
      <sz val="10"/>
      <color indexed="12"/>
      <name val="Arial"/>
      <family val="2"/>
    </font>
    <font>
      <sz val="10"/>
      <name val="Arial"/>
      <family val="2"/>
    </font>
    <font>
      <b/>
      <sz val="10"/>
      <color indexed="9"/>
      <name val="Arial"/>
      <family val="2"/>
    </font>
    <font>
      <b/>
      <sz val="10"/>
      <name val="Arial"/>
      <family val="2"/>
    </font>
    <font>
      <b/>
      <u/>
      <sz val="10"/>
      <color indexed="12"/>
      <name val="Arial"/>
      <family val="2"/>
    </font>
    <font>
      <i/>
      <sz val="10"/>
      <name val="Arial"/>
      <family val="2"/>
    </font>
    <font>
      <b/>
      <sz val="10"/>
      <color indexed="56"/>
      <name val="Arial"/>
      <family val="2"/>
    </font>
    <font>
      <sz val="10"/>
      <color indexed="56"/>
      <name val="Arial"/>
      <family val="2"/>
    </font>
    <font>
      <b/>
      <sz val="12"/>
      <name val="Arial"/>
      <family val="2"/>
    </font>
    <font>
      <sz val="8"/>
      <color indexed="81"/>
      <name val="Tahoma"/>
      <family val="2"/>
    </font>
    <font>
      <b/>
      <sz val="8"/>
      <color indexed="81"/>
      <name val="Tahoma"/>
      <family val="2"/>
    </font>
    <font>
      <sz val="7.5"/>
      <color indexed="8"/>
      <name val="IHK Rotis Sans"/>
    </font>
    <font>
      <u/>
      <sz val="10"/>
      <color indexed="56"/>
      <name val="Arial"/>
      <family val="2"/>
    </font>
    <font>
      <sz val="8"/>
      <name val="Arial"/>
      <family val="2"/>
    </font>
    <font>
      <sz val="9"/>
      <color indexed="8"/>
      <name val="Arial"/>
      <family val="2"/>
    </font>
    <font>
      <b/>
      <sz val="9"/>
      <name val="Arial"/>
      <family val="2"/>
    </font>
    <font>
      <sz val="9"/>
      <name val="Arial"/>
      <family val="2"/>
    </font>
    <font>
      <b/>
      <sz val="9"/>
      <color indexed="8"/>
      <name val="Arial"/>
      <family val="2"/>
    </font>
    <font>
      <b/>
      <sz val="9"/>
      <color rgb="FFFF0000"/>
      <name val="Arial"/>
      <family val="2"/>
    </font>
    <font>
      <sz val="8"/>
      <color rgb="FF000000"/>
      <name val="Tahoma"/>
      <family val="2"/>
    </font>
  </fonts>
  <fills count="12">
    <fill>
      <patternFill patternType="none"/>
    </fill>
    <fill>
      <patternFill patternType="gray125"/>
    </fill>
    <fill>
      <patternFill patternType="solid">
        <fgColor indexed="22"/>
        <bgColor indexed="64"/>
      </patternFill>
    </fill>
    <fill>
      <patternFill patternType="solid">
        <fgColor indexed="41"/>
        <bgColor indexed="64"/>
      </patternFill>
    </fill>
    <fill>
      <patternFill patternType="solid">
        <fgColor indexed="43"/>
        <bgColor indexed="64"/>
      </patternFill>
    </fill>
    <fill>
      <patternFill patternType="solid">
        <fgColor indexed="47"/>
        <bgColor indexed="64"/>
      </patternFill>
    </fill>
    <fill>
      <patternFill patternType="solid">
        <fgColor indexed="46"/>
        <bgColor indexed="64"/>
      </patternFill>
    </fill>
    <fill>
      <patternFill patternType="solid">
        <fgColor indexed="63"/>
        <bgColor indexed="64"/>
      </patternFill>
    </fill>
    <fill>
      <patternFill patternType="solid">
        <fgColor indexed="52"/>
        <bgColor indexed="64"/>
      </patternFill>
    </fill>
    <fill>
      <patternFill patternType="solid">
        <fgColor theme="0" tint="-0.249977111117893"/>
        <bgColor indexed="64"/>
      </patternFill>
    </fill>
    <fill>
      <patternFill patternType="solid">
        <fgColor theme="5" tint="0.59999389629810485"/>
        <bgColor indexed="64"/>
      </patternFill>
    </fill>
    <fill>
      <patternFill patternType="solid">
        <fgColor theme="4" tint="0.59999389629810485"/>
        <bgColor indexed="64"/>
      </patternFill>
    </fill>
  </fills>
  <borders count="2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5">
    <xf numFmtId="0" fontId="0" fillId="0" borderId="0"/>
    <xf numFmtId="0" fontId="2" fillId="0" borderId="0" applyNumberFormat="0" applyFill="0" applyBorder="0" applyAlignment="0" applyProtection="0"/>
    <xf numFmtId="164" fontId="1" fillId="0" borderId="0" applyFill="0" applyBorder="0" applyAlignment="0" applyProtection="0"/>
    <xf numFmtId="9" fontId="1" fillId="0" borderId="0" applyFill="0" applyBorder="0" applyAlignment="0" applyProtection="0"/>
    <xf numFmtId="0" fontId="1" fillId="0" borderId="0"/>
  </cellStyleXfs>
  <cellXfs count="160">
    <xf numFmtId="0" fontId="0" fillId="0" borderId="0" xfId="0"/>
    <xf numFmtId="0" fontId="3" fillId="0" borderId="0" xfId="0" applyFont="1" applyProtection="1">
      <protection hidden="1"/>
    </xf>
    <xf numFmtId="0" fontId="3" fillId="0" borderId="0" xfId="0" applyFont="1" applyFill="1" applyBorder="1" applyProtection="1">
      <protection hidden="1"/>
    </xf>
    <xf numFmtId="0" fontId="10" fillId="0" borderId="0" xfId="0" applyFont="1" applyFill="1" applyBorder="1" applyProtection="1">
      <protection hidden="1"/>
    </xf>
    <xf numFmtId="164" fontId="1" fillId="0" borderId="0" xfId="2" applyProtection="1">
      <protection hidden="1"/>
    </xf>
    <xf numFmtId="0" fontId="5" fillId="0" borderId="0" xfId="0" applyFont="1" applyFill="1" applyBorder="1" applyAlignment="1" applyProtection="1">
      <alignment horizontal="center"/>
      <protection hidden="1"/>
    </xf>
    <xf numFmtId="0" fontId="0" fillId="0" borderId="0" xfId="0" applyProtection="1">
      <protection hidden="1"/>
    </xf>
    <xf numFmtId="169" fontId="1" fillId="0" borderId="0" xfId="2" applyNumberFormat="1" applyProtection="1">
      <protection hidden="1"/>
    </xf>
    <xf numFmtId="164" fontId="5" fillId="0" borderId="0" xfId="2" applyFont="1" applyProtection="1">
      <protection hidden="1"/>
    </xf>
    <xf numFmtId="0" fontId="3" fillId="0" borderId="1" xfId="0" applyFont="1" applyBorder="1" applyProtection="1">
      <protection hidden="1"/>
    </xf>
    <xf numFmtId="0" fontId="3" fillId="0" borderId="2" xfId="0" applyFont="1" applyBorder="1" applyProtection="1">
      <protection hidden="1"/>
    </xf>
    <xf numFmtId="0" fontId="3" fillId="0" borderId="2" xfId="0" applyFont="1" applyFill="1" applyBorder="1" applyProtection="1">
      <protection hidden="1"/>
    </xf>
    <xf numFmtId="0" fontId="3" fillId="0" borderId="3" xfId="0" applyFont="1" applyFill="1" applyBorder="1" applyProtection="1">
      <protection hidden="1"/>
    </xf>
    <xf numFmtId="0" fontId="3" fillId="0" borderId="4" xfId="0" applyFont="1" applyBorder="1" applyProtection="1">
      <protection hidden="1"/>
    </xf>
    <xf numFmtId="0" fontId="3" fillId="0" borderId="0" xfId="0" applyFont="1" applyBorder="1" applyProtection="1">
      <protection hidden="1"/>
    </xf>
    <xf numFmtId="0" fontId="3" fillId="0" borderId="5" xfId="0" applyFont="1" applyFill="1" applyBorder="1" applyProtection="1">
      <protection hidden="1"/>
    </xf>
    <xf numFmtId="43" fontId="3" fillId="0" borderId="0" xfId="0" applyNumberFormat="1" applyFont="1" applyProtection="1">
      <protection hidden="1"/>
    </xf>
    <xf numFmtId="170" fontId="1" fillId="0" borderId="0" xfId="3" applyNumberFormat="1" applyProtection="1">
      <protection hidden="1"/>
    </xf>
    <xf numFmtId="0" fontId="3" fillId="0" borderId="0" xfId="0" applyFont="1" applyAlignment="1" applyProtection="1">
      <alignment horizontal="right"/>
      <protection hidden="1"/>
    </xf>
    <xf numFmtId="0" fontId="5" fillId="0" borderId="0" xfId="0" applyFont="1" applyProtection="1">
      <protection hidden="1"/>
    </xf>
    <xf numFmtId="0" fontId="3" fillId="0" borderId="0" xfId="0" applyFont="1" applyAlignment="1" applyProtection="1">
      <alignment horizontal="center"/>
      <protection hidden="1"/>
    </xf>
    <xf numFmtId="43" fontId="5" fillId="0" borderId="0" xfId="0" applyNumberFormat="1" applyFont="1" applyProtection="1">
      <protection hidden="1"/>
    </xf>
    <xf numFmtId="164" fontId="1" fillId="0" borderId="0" xfId="2" applyNumberFormat="1" applyProtection="1">
      <protection hidden="1"/>
    </xf>
    <xf numFmtId="0" fontId="3" fillId="2" borderId="0" xfId="0" applyFont="1" applyFill="1" applyProtection="1">
      <protection hidden="1"/>
    </xf>
    <xf numFmtId="0" fontId="3" fillId="2" borderId="0" xfId="0" applyFont="1" applyFill="1" applyBorder="1" applyProtection="1">
      <protection hidden="1"/>
    </xf>
    <xf numFmtId="0" fontId="13" fillId="2" borderId="0" xfId="0" applyFont="1" applyFill="1" applyAlignment="1" applyProtection="1">
      <alignment horizontal="left"/>
      <protection hidden="1"/>
    </xf>
    <xf numFmtId="0" fontId="2" fillId="2" borderId="0" xfId="1" applyFill="1" applyAlignment="1" applyProtection="1">
      <alignment horizontal="left"/>
      <protection hidden="1"/>
    </xf>
    <xf numFmtId="0" fontId="3" fillId="2" borderId="0" xfId="0" applyFont="1" applyFill="1" applyAlignment="1" applyProtection="1">
      <alignment horizontal="left"/>
      <protection hidden="1"/>
    </xf>
    <xf numFmtId="169" fontId="1" fillId="2" borderId="0" xfId="2" applyNumberFormat="1" applyFill="1" applyBorder="1" applyProtection="1">
      <protection hidden="1"/>
    </xf>
    <xf numFmtId="0" fontId="6" fillId="2" borderId="0" xfId="1" applyNumberFormat="1" applyFont="1" applyFill="1" applyBorder="1" applyAlignment="1" applyProtection="1">
      <alignment horizontal="left"/>
      <protection hidden="1"/>
    </xf>
    <xf numFmtId="0" fontId="3" fillId="3" borderId="1" xfId="0" applyFont="1" applyFill="1" applyBorder="1" applyProtection="1">
      <protection hidden="1"/>
    </xf>
    <xf numFmtId="0" fontId="3" fillId="3" borderId="3" xfId="0" applyFont="1" applyFill="1" applyBorder="1" applyProtection="1">
      <protection hidden="1"/>
    </xf>
    <xf numFmtId="0" fontId="3" fillId="3" borderId="6" xfId="0" applyFont="1" applyFill="1" applyBorder="1" applyProtection="1">
      <protection hidden="1"/>
    </xf>
    <xf numFmtId="0" fontId="3" fillId="3" borderId="7" xfId="0" applyFont="1" applyFill="1" applyBorder="1" applyProtection="1">
      <protection hidden="1"/>
    </xf>
    <xf numFmtId="0" fontId="3" fillId="4" borderId="0" xfId="0" applyFont="1" applyFill="1" applyAlignment="1" applyProtection="1">
      <alignment horizontal="right"/>
      <protection hidden="1"/>
    </xf>
    <xf numFmtId="0" fontId="3" fillId="4" borderId="0" xfId="0" applyFont="1" applyFill="1" applyProtection="1">
      <protection hidden="1"/>
    </xf>
    <xf numFmtId="164" fontId="1" fillId="4" borderId="0" xfId="2" applyFill="1" applyProtection="1">
      <protection hidden="1"/>
    </xf>
    <xf numFmtId="164" fontId="3" fillId="4" borderId="0" xfId="0" applyNumberFormat="1" applyFont="1" applyFill="1" applyProtection="1">
      <protection hidden="1"/>
    </xf>
    <xf numFmtId="43" fontId="3" fillId="4" borderId="0" xfId="0" applyNumberFormat="1" applyFont="1" applyFill="1" applyProtection="1">
      <protection hidden="1"/>
    </xf>
    <xf numFmtId="0" fontId="0" fillId="5" borderId="0" xfId="0" applyFill="1" applyProtection="1">
      <protection hidden="1"/>
    </xf>
    <xf numFmtId="169" fontId="1" fillId="5" borderId="0" xfId="2" applyNumberFormat="1" applyFill="1" applyProtection="1">
      <protection hidden="1"/>
    </xf>
    <xf numFmtId="0" fontId="3" fillId="5" borderId="0" xfId="0" applyFont="1" applyFill="1" applyProtection="1">
      <protection hidden="1"/>
    </xf>
    <xf numFmtId="0" fontId="3" fillId="6" borderId="8" xfId="0" applyFont="1" applyFill="1" applyBorder="1" applyProtection="1">
      <protection locked="0" hidden="1"/>
    </xf>
    <xf numFmtId="0" fontId="3" fillId="6" borderId="9" xfId="0" applyFont="1" applyFill="1" applyBorder="1" applyProtection="1">
      <protection hidden="1"/>
    </xf>
    <xf numFmtId="0" fontId="3" fillId="6" borderId="10" xfId="0" applyFont="1" applyFill="1" applyBorder="1" applyProtection="1">
      <protection hidden="1"/>
    </xf>
    <xf numFmtId="0" fontId="3" fillId="6" borderId="0" xfId="0" applyFont="1" applyFill="1" applyProtection="1">
      <protection hidden="1"/>
    </xf>
    <xf numFmtId="3" fontId="16" fillId="0" borderId="0" xfId="0" applyNumberFormat="1" applyFont="1" applyAlignment="1" applyProtection="1">
      <protection hidden="1"/>
    </xf>
    <xf numFmtId="0" fontId="0" fillId="4" borderId="0" xfId="0" applyFill="1"/>
    <xf numFmtId="0" fontId="0" fillId="0" borderId="0" xfId="0" applyFill="1"/>
    <xf numFmtId="0" fontId="18" fillId="0" borderId="4" xfId="0" applyFont="1" applyBorder="1" applyProtection="1">
      <protection hidden="1"/>
    </xf>
    <xf numFmtId="0" fontId="18" fillId="0" borderId="5" xfId="0" applyFont="1" applyBorder="1" applyProtection="1">
      <protection hidden="1"/>
    </xf>
    <xf numFmtId="0" fontId="16" fillId="0" borderId="4" xfId="2" applyNumberFormat="1" applyFont="1" applyFill="1" applyBorder="1" applyAlignment="1" applyProtection="1">
      <alignment horizontal="left"/>
      <protection hidden="1"/>
    </xf>
    <xf numFmtId="164" fontId="16" fillId="0" borderId="5" xfId="2" applyFont="1" applyFill="1" applyBorder="1" applyProtection="1">
      <protection hidden="1"/>
    </xf>
    <xf numFmtId="164" fontId="16" fillId="0" borderId="4" xfId="2" applyFont="1" applyFill="1" applyBorder="1" applyProtection="1">
      <protection hidden="1"/>
    </xf>
    <xf numFmtId="0" fontId="16" fillId="0" borderId="5" xfId="2" applyNumberFormat="1" applyFont="1" applyFill="1" applyBorder="1" applyProtection="1">
      <protection hidden="1"/>
    </xf>
    <xf numFmtId="0" fontId="16" fillId="0" borderId="4" xfId="0" applyFont="1" applyBorder="1" applyProtection="1">
      <protection locked="0" hidden="1"/>
    </xf>
    <xf numFmtId="171" fontId="16" fillId="0" borderId="5" xfId="2" applyNumberFormat="1" applyFont="1" applyBorder="1" applyProtection="1">
      <protection locked="0" hidden="1"/>
    </xf>
    <xf numFmtId="0" fontId="16" fillId="0" borderId="4" xfId="0" applyFont="1" applyBorder="1"/>
    <xf numFmtId="171" fontId="16" fillId="0" borderId="5" xfId="2" applyNumberFormat="1" applyFont="1" applyBorder="1"/>
    <xf numFmtId="10" fontId="16" fillId="0" borderId="5" xfId="2" applyNumberFormat="1" applyFont="1" applyBorder="1" applyAlignment="1">
      <alignment horizontal="right"/>
    </xf>
    <xf numFmtId="164" fontId="16" fillId="0" borderId="5" xfId="2" applyFont="1" applyBorder="1" applyAlignment="1">
      <alignment horizontal="right"/>
    </xf>
    <xf numFmtId="0" fontId="19" fillId="0" borderId="6" xfId="0" applyFont="1" applyBorder="1"/>
    <xf numFmtId="164" fontId="19" fillId="0" borderId="7" xfId="2" applyFont="1" applyBorder="1" applyAlignment="1">
      <alignment horizontal="center"/>
    </xf>
    <xf numFmtId="9" fontId="1" fillId="4" borderId="0" xfId="3" applyFill="1"/>
    <xf numFmtId="9" fontId="18" fillId="0" borderId="11" xfId="0" applyNumberFormat="1" applyFont="1" applyFill="1" applyBorder="1" applyAlignment="1" applyProtection="1">
      <alignment horizontal="center" vertical="center"/>
      <protection hidden="1"/>
    </xf>
    <xf numFmtId="9" fontId="1" fillId="0" borderId="5" xfId="3" applyNumberFormat="1" applyBorder="1" applyAlignment="1">
      <alignment horizontal="right"/>
    </xf>
    <xf numFmtId="0" fontId="17" fillId="0" borderId="0" xfId="0" applyFont="1" applyFill="1" applyBorder="1" applyProtection="1">
      <protection hidden="1"/>
    </xf>
    <xf numFmtId="0" fontId="17" fillId="0" borderId="0" xfId="0" applyFont="1" applyBorder="1" applyProtection="1">
      <protection hidden="1"/>
    </xf>
    <xf numFmtId="0" fontId="18" fillId="0" borderId="0" xfId="0" applyFont="1" applyBorder="1" applyProtection="1">
      <protection hidden="1"/>
    </xf>
    <xf numFmtId="0" fontId="18" fillId="0" borderId="0" xfId="0" applyFont="1" applyFill="1" applyBorder="1" applyProtection="1">
      <protection hidden="1"/>
    </xf>
    <xf numFmtId="0" fontId="18" fillId="0" borderId="5" xfId="0" applyFont="1" applyFill="1" applyBorder="1" applyProtection="1">
      <protection hidden="1"/>
    </xf>
    <xf numFmtId="165" fontId="18" fillId="0" borderId="0" xfId="0" applyNumberFormat="1" applyFont="1" applyFill="1" applyBorder="1" applyProtection="1">
      <protection hidden="1"/>
    </xf>
    <xf numFmtId="0" fontId="18" fillId="0" borderId="0" xfId="0" applyFont="1" applyBorder="1" applyAlignment="1" applyProtection="1">
      <alignment vertical="top" wrapText="1"/>
      <protection hidden="1"/>
    </xf>
    <xf numFmtId="0" fontId="17" fillId="0" borderId="0" xfId="0" applyFont="1" applyFill="1" applyBorder="1" applyAlignment="1" applyProtection="1">
      <alignment vertical="top"/>
      <protection hidden="1"/>
    </xf>
    <xf numFmtId="165" fontId="17" fillId="0" borderId="0" xfId="0" applyNumberFormat="1" applyFont="1" applyFill="1" applyBorder="1" applyProtection="1">
      <protection hidden="1"/>
    </xf>
    <xf numFmtId="0" fontId="17" fillId="0" borderId="0" xfId="0" applyFont="1" applyFill="1" applyBorder="1" applyAlignment="1" applyProtection="1">
      <alignment horizontal="left"/>
      <protection hidden="1"/>
    </xf>
    <xf numFmtId="0" fontId="18" fillId="0" borderId="0" xfId="0" applyFont="1" applyFill="1" applyBorder="1" applyAlignment="1" applyProtection="1">
      <protection hidden="1"/>
    </xf>
    <xf numFmtId="0" fontId="18" fillId="0" borderId="6" xfId="0" applyFont="1" applyBorder="1" applyProtection="1">
      <protection hidden="1"/>
    </xf>
    <xf numFmtId="0" fontId="17" fillId="0" borderId="12" xfId="0" applyFont="1" applyBorder="1" applyProtection="1">
      <protection hidden="1"/>
    </xf>
    <xf numFmtId="0" fontId="18" fillId="0" borderId="12" xfId="0" applyFont="1" applyFill="1" applyBorder="1" applyAlignment="1" applyProtection="1">
      <protection hidden="1"/>
    </xf>
    <xf numFmtId="165" fontId="17" fillId="0" borderId="12" xfId="0" applyNumberFormat="1" applyFont="1" applyFill="1" applyBorder="1" applyProtection="1">
      <protection hidden="1"/>
    </xf>
    <xf numFmtId="0" fontId="18" fillId="0" borderId="12" xfId="0" applyFont="1" applyFill="1" applyBorder="1" applyProtection="1">
      <protection hidden="1"/>
    </xf>
    <xf numFmtId="0" fontId="18" fillId="0" borderId="7" xfId="0" applyFont="1" applyFill="1" applyBorder="1" applyProtection="1">
      <protection hidden="1"/>
    </xf>
    <xf numFmtId="0" fontId="18" fillId="0" borderId="1" xfId="0" applyFont="1" applyBorder="1" applyProtection="1">
      <protection hidden="1"/>
    </xf>
    <xf numFmtId="0" fontId="18" fillId="0" borderId="2" xfId="0" applyFont="1" applyBorder="1" applyProtection="1">
      <protection hidden="1"/>
    </xf>
    <xf numFmtId="0" fontId="17" fillId="0" borderId="2" xfId="0" applyFont="1" applyFill="1" applyBorder="1" applyAlignment="1" applyProtection="1">
      <alignment wrapText="1"/>
      <protection hidden="1"/>
    </xf>
    <xf numFmtId="0" fontId="17" fillId="0" borderId="2" xfId="0" applyFont="1" applyFill="1" applyBorder="1" applyProtection="1">
      <protection hidden="1"/>
    </xf>
    <xf numFmtId="0" fontId="18" fillId="0" borderId="0" xfId="0" applyFont="1" applyFill="1" applyBorder="1" applyAlignment="1" applyProtection="1">
      <alignment horizontal="left" indent="1"/>
      <protection hidden="1"/>
    </xf>
    <xf numFmtId="4" fontId="18" fillId="0" borderId="0" xfId="0" applyNumberFormat="1" applyFont="1" applyFill="1" applyBorder="1" applyProtection="1">
      <protection hidden="1"/>
    </xf>
    <xf numFmtId="0" fontId="18" fillId="0" borderId="0" xfId="0" applyFont="1" applyFill="1" applyBorder="1" applyAlignment="1" applyProtection="1">
      <alignment horizontal="left"/>
      <protection hidden="1"/>
    </xf>
    <xf numFmtId="166" fontId="18" fillId="7" borderId="0" xfId="0" applyNumberFormat="1" applyFont="1" applyFill="1" applyBorder="1" applyProtection="1">
      <protection locked="0" hidden="1"/>
    </xf>
    <xf numFmtId="166" fontId="18" fillId="0" borderId="0" xfId="0" applyNumberFormat="1" applyFont="1" applyFill="1" applyBorder="1" applyProtection="1">
      <protection hidden="1"/>
    </xf>
    <xf numFmtId="166" fontId="17" fillId="0" borderId="0" xfId="0" applyNumberFormat="1" applyFont="1" applyFill="1" applyBorder="1" applyProtection="1">
      <protection hidden="1"/>
    </xf>
    <xf numFmtId="2" fontId="18" fillId="0" borderId="0" xfId="0" applyNumberFormat="1" applyFont="1" applyFill="1" applyBorder="1" applyProtection="1">
      <protection hidden="1"/>
    </xf>
    <xf numFmtId="167" fontId="18" fillId="0" borderId="0" xfId="0" applyNumberFormat="1" applyFont="1" applyFill="1" applyBorder="1" applyProtection="1">
      <protection hidden="1"/>
    </xf>
    <xf numFmtId="168" fontId="18" fillId="0" borderId="0" xfId="0" applyNumberFormat="1" applyFont="1" applyFill="1" applyBorder="1" applyProtection="1">
      <protection hidden="1"/>
    </xf>
    <xf numFmtId="167" fontId="17" fillId="0" borderId="0" xfId="0" applyNumberFormat="1" applyFont="1" applyFill="1" applyBorder="1" applyProtection="1">
      <protection hidden="1"/>
    </xf>
    <xf numFmtId="0" fontId="18" fillId="0" borderId="12" xfId="0" applyFont="1" applyBorder="1" applyProtection="1">
      <protection hidden="1"/>
    </xf>
    <xf numFmtId="0" fontId="17" fillId="0" borderId="12" xfId="0" applyFont="1" applyFill="1" applyBorder="1" applyProtection="1">
      <protection hidden="1"/>
    </xf>
    <xf numFmtId="167" fontId="17" fillId="0" borderId="12" xfId="0" applyNumberFormat="1" applyFont="1" applyFill="1" applyBorder="1" applyProtection="1">
      <protection hidden="1"/>
    </xf>
    <xf numFmtId="0" fontId="18" fillId="0" borderId="4" xfId="0" applyFont="1" applyFill="1" applyBorder="1" applyProtection="1">
      <protection hidden="1"/>
    </xf>
    <xf numFmtId="0" fontId="18" fillId="0" borderId="6" xfId="0" applyFont="1" applyFill="1" applyBorder="1" applyProtection="1">
      <protection hidden="1"/>
    </xf>
    <xf numFmtId="2" fontId="17" fillId="0" borderId="12" xfId="0" applyNumberFormat="1" applyFont="1" applyFill="1" applyBorder="1" applyProtection="1">
      <protection hidden="1"/>
    </xf>
    <xf numFmtId="0" fontId="0" fillId="2" borderId="0" xfId="0" applyFill="1" applyProtection="1">
      <protection hidden="1"/>
    </xf>
    <xf numFmtId="0" fontId="3" fillId="8" borderId="0" xfId="0" applyFont="1" applyFill="1" applyProtection="1">
      <protection hidden="1"/>
    </xf>
    <xf numFmtId="0" fontId="1" fillId="0" borderId="0" xfId="2" applyNumberFormat="1" applyFont="1" applyFill="1" applyAlignment="1" applyProtection="1">
      <alignment horizontal="left"/>
      <protection hidden="1"/>
    </xf>
    <xf numFmtId="0" fontId="3" fillId="0" borderId="0" xfId="0" applyFont="1" applyFill="1" applyProtection="1">
      <protection hidden="1"/>
    </xf>
    <xf numFmtId="0" fontId="1" fillId="0" borderId="0" xfId="2" applyNumberFormat="1" applyFill="1" applyProtection="1">
      <protection hidden="1"/>
    </xf>
    <xf numFmtId="0" fontId="5" fillId="0" borderId="0" xfId="0" applyFont="1" applyFill="1" applyProtection="1">
      <protection hidden="1"/>
    </xf>
    <xf numFmtId="0" fontId="3" fillId="2" borderId="0" xfId="0" applyFont="1" applyFill="1" applyBorder="1" applyAlignment="1" applyProtection="1">
      <alignment horizontal="right"/>
      <protection hidden="1"/>
    </xf>
    <xf numFmtId="164" fontId="1" fillId="2" borderId="0" xfId="2" applyFill="1" applyBorder="1" applyProtection="1">
      <protection hidden="1"/>
    </xf>
    <xf numFmtId="164" fontId="3" fillId="2" borderId="0" xfId="0" applyNumberFormat="1" applyFont="1" applyFill="1" applyBorder="1" applyProtection="1">
      <protection hidden="1"/>
    </xf>
    <xf numFmtId="43" fontId="3" fillId="2" borderId="0" xfId="0" applyNumberFormat="1" applyFont="1" applyFill="1" applyBorder="1" applyProtection="1">
      <protection hidden="1"/>
    </xf>
    <xf numFmtId="0" fontId="0" fillId="2" borderId="0" xfId="0" applyFill="1" applyBorder="1" applyProtection="1">
      <protection hidden="1"/>
    </xf>
    <xf numFmtId="170" fontId="1" fillId="2" borderId="0" xfId="3" applyNumberFormat="1" applyFill="1" applyBorder="1" applyProtection="1">
      <protection hidden="1"/>
    </xf>
    <xf numFmtId="0" fontId="3" fillId="2" borderId="0" xfId="0" applyFont="1" applyFill="1" applyBorder="1" applyAlignment="1" applyProtection="1">
      <alignment horizontal="center"/>
      <protection hidden="1"/>
    </xf>
    <xf numFmtId="164" fontId="5" fillId="2" borderId="0" xfId="2" applyFont="1" applyFill="1" applyBorder="1" applyProtection="1">
      <protection hidden="1"/>
    </xf>
    <xf numFmtId="43" fontId="5" fillId="2" borderId="0" xfId="0" applyNumberFormat="1" applyFont="1" applyFill="1" applyBorder="1" applyProtection="1">
      <protection hidden="1"/>
    </xf>
    <xf numFmtId="164" fontId="1" fillId="2" borderId="0" xfId="2" applyNumberFormat="1" applyFill="1" applyBorder="1" applyProtection="1">
      <protection hidden="1"/>
    </xf>
    <xf numFmtId="0" fontId="5" fillId="2" borderId="0" xfId="0" applyFont="1" applyFill="1" applyBorder="1" applyProtection="1">
      <protection hidden="1"/>
    </xf>
    <xf numFmtId="0" fontId="7" fillId="2" borderId="0" xfId="0" applyFont="1" applyFill="1" applyBorder="1" applyAlignment="1" applyProtection="1">
      <protection hidden="1"/>
    </xf>
    <xf numFmtId="0" fontId="3" fillId="2" borderId="0" xfId="0" applyFont="1" applyFill="1" applyBorder="1" applyAlignment="1" applyProtection="1">
      <alignment vertical="top"/>
      <protection hidden="1"/>
    </xf>
    <xf numFmtId="0" fontId="3" fillId="2" borderId="0" xfId="0" applyFont="1" applyFill="1" applyBorder="1" applyAlignment="1" applyProtection="1">
      <alignment horizontal="left"/>
      <protection hidden="1"/>
    </xf>
    <xf numFmtId="0" fontId="4" fillId="2" borderId="0" xfId="0" applyFont="1" applyFill="1" applyBorder="1" applyAlignment="1" applyProtection="1">
      <alignment vertical="top"/>
      <protection hidden="1"/>
    </xf>
    <xf numFmtId="0" fontId="4" fillId="2" borderId="0" xfId="0" applyFont="1" applyFill="1" applyBorder="1" applyProtection="1">
      <protection hidden="1"/>
    </xf>
    <xf numFmtId="172" fontId="18" fillId="0" borderId="0" xfId="0" applyNumberFormat="1" applyFont="1" applyFill="1" applyBorder="1" applyProtection="1">
      <protection hidden="1"/>
    </xf>
    <xf numFmtId="172" fontId="18" fillId="0" borderId="0" xfId="0" applyNumberFormat="1" applyFont="1" applyFill="1" applyBorder="1" applyAlignment="1" applyProtection="1">
      <alignment vertical="top"/>
      <protection hidden="1"/>
    </xf>
    <xf numFmtId="172" fontId="17" fillId="0" borderId="0" xfId="0" applyNumberFormat="1" applyFont="1" applyFill="1" applyBorder="1" applyProtection="1">
      <protection hidden="1"/>
    </xf>
    <xf numFmtId="172" fontId="18" fillId="0" borderId="0" xfId="0" applyNumberFormat="1" applyFont="1" applyBorder="1" applyProtection="1">
      <protection hidden="1"/>
    </xf>
    <xf numFmtId="172" fontId="18" fillId="7" borderId="0" xfId="0" applyNumberFormat="1" applyFont="1" applyFill="1" applyBorder="1" applyProtection="1">
      <protection locked="0" hidden="1"/>
    </xf>
    <xf numFmtId="0" fontId="3" fillId="9" borderId="0" xfId="0" applyFont="1" applyFill="1" applyBorder="1" applyProtection="1">
      <protection hidden="1"/>
    </xf>
    <xf numFmtId="0" fontId="1" fillId="0" borderId="0" xfId="0" applyFont="1" applyProtection="1">
      <protection hidden="1"/>
    </xf>
    <xf numFmtId="0" fontId="18" fillId="10" borderId="16" xfId="0" applyFont="1" applyFill="1" applyBorder="1" applyProtection="1">
      <protection locked="0" hidden="1"/>
    </xf>
    <xf numFmtId="0" fontId="18" fillId="10" borderId="0" xfId="0" applyFont="1" applyFill="1" applyBorder="1" applyProtection="1">
      <protection locked="0" hidden="1"/>
    </xf>
    <xf numFmtId="0" fontId="18" fillId="10" borderId="17" xfId="0" applyFont="1" applyFill="1" applyBorder="1" applyProtection="1">
      <protection locked="0" hidden="1"/>
    </xf>
    <xf numFmtId="164" fontId="18" fillId="10" borderId="0" xfId="2" applyFont="1" applyFill="1" applyBorder="1" applyProtection="1">
      <protection locked="0" hidden="1"/>
    </xf>
    <xf numFmtId="171" fontId="18" fillId="10" borderId="0" xfId="2" applyNumberFormat="1" applyFont="1" applyFill="1" applyBorder="1" applyProtection="1">
      <protection locked="0" hidden="1"/>
    </xf>
    <xf numFmtId="0" fontId="18" fillId="10" borderId="0" xfId="0" applyFont="1" applyFill="1" applyBorder="1" applyAlignment="1" applyProtection="1">
      <alignment vertical="top"/>
      <protection locked="0" hidden="1"/>
    </xf>
    <xf numFmtId="173" fontId="18" fillId="10" borderId="0" xfId="2" applyNumberFormat="1" applyFont="1" applyFill="1" applyBorder="1" applyProtection="1">
      <protection locked="0" hidden="1"/>
    </xf>
    <xf numFmtId="0" fontId="18" fillId="10" borderId="18" xfId="0" applyFont="1" applyFill="1" applyBorder="1" applyProtection="1">
      <protection locked="0" hidden="1"/>
    </xf>
    <xf numFmtId="0" fontId="18" fillId="10" borderId="19" xfId="0" applyFont="1" applyFill="1" applyBorder="1" applyProtection="1">
      <protection locked="0" hidden="1"/>
    </xf>
    <xf numFmtId="0" fontId="18" fillId="10" borderId="20" xfId="0" applyFont="1" applyFill="1" applyBorder="1" applyProtection="1">
      <protection locked="0" hidden="1"/>
    </xf>
    <xf numFmtId="0" fontId="15" fillId="2" borderId="0" xfId="0" applyFont="1" applyFill="1" applyBorder="1" applyAlignment="1" applyProtection="1">
      <alignment horizontal="right"/>
      <protection hidden="1"/>
    </xf>
    <xf numFmtId="172" fontId="18" fillId="11" borderId="0" xfId="0" applyNumberFormat="1" applyFont="1" applyFill="1" applyBorder="1" applyProtection="1">
      <protection locked="0" hidden="1"/>
    </xf>
    <xf numFmtId="166" fontId="18" fillId="11" borderId="0" xfId="0" applyNumberFormat="1" applyFont="1" applyFill="1" applyBorder="1" applyProtection="1">
      <protection locked="0" hidden="1"/>
    </xf>
    <xf numFmtId="167" fontId="18" fillId="11" borderId="0" xfId="0" applyNumberFormat="1" applyFont="1" applyFill="1" applyBorder="1" applyProtection="1">
      <protection locked="0" hidden="1"/>
    </xf>
    <xf numFmtId="168" fontId="18" fillId="11" borderId="0" xfId="0" applyNumberFormat="1" applyFont="1" applyFill="1" applyBorder="1" applyProtection="1">
      <protection locked="0" hidden="1"/>
    </xf>
    <xf numFmtId="0" fontId="0" fillId="9" borderId="0" xfId="0" applyFill="1"/>
    <xf numFmtId="9" fontId="1" fillId="9" borderId="0" xfId="3" applyFill="1"/>
    <xf numFmtId="0" fontId="6" fillId="2" borderId="0" xfId="1" applyNumberFormat="1" applyFont="1" applyFill="1" applyBorder="1" applyAlignment="1" applyProtection="1">
      <alignment horizontal="left"/>
      <protection hidden="1"/>
    </xf>
    <xf numFmtId="0" fontId="8" fillId="2" borderId="0" xfId="0" applyFont="1" applyFill="1" applyBorder="1" applyAlignment="1" applyProtection="1">
      <alignment vertical="top"/>
      <protection hidden="1"/>
    </xf>
    <xf numFmtId="0" fontId="9" fillId="2" borderId="0" xfId="0" applyFont="1" applyFill="1" applyBorder="1" applyAlignment="1" applyProtection="1">
      <protection hidden="1"/>
    </xf>
    <xf numFmtId="0" fontId="17" fillId="0" borderId="1" xfId="0" applyFont="1" applyBorder="1" applyAlignment="1" applyProtection="1">
      <alignment horizontal="center"/>
      <protection hidden="1"/>
    </xf>
    <xf numFmtId="0" fontId="17" fillId="0" borderId="3" xfId="0" applyFont="1" applyBorder="1" applyAlignment="1" applyProtection="1">
      <alignment horizontal="center"/>
      <protection hidden="1"/>
    </xf>
    <xf numFmtId="0" fontId="18" fillId="10" borderId="0" xfId="0" applyFont="1" applyFill="1" applyBorder="1" applyAlignment="1" applyProtection="1">
      <alignment horizontal="left" vertical="top"/>
      <protection locked="0" hidden="1"/>
    </xf>
    <xf numFmtId="0" fontId="20" fillId="10" borderId="13" xfId="0" applyFont="1" applyFill="1" applyBorder="1" applyAlignment="1" applyProtection="1">
      <alignment horizontal="center"/>
      <protection locked="0" hidden="1"/>
    </xf>
    <xf numFmtId="0" fontId="20" fillId="10" borderId="14" xfId="0" applyFont="1" applyFill="1" applyBorder="1" applyAlignment="1" applyProtection="1">
      <alignment horizontal="center"/>
      <protection locked="0" hidden="1"/>
    </xf>
    <xf numFmtId="0" fontId="20" fillId="10" borderId="15" xfId="0" applyFont="1" applyFill="1" applyBorder="1" applyAlignment="1" applyProtection="1">
      <alignment horizontal="center"/>
      <protection locked="0" hidden="1"/>
    </xf>
    <xf numFmtId="0" fontId="18" fillId="10" borderId="0" xfId="0" applyFont="1" applyFill="1" applyBorder="1" applyAlignment="1" applyProtection="1">
      <alignment horizontal="left"/>
      <protection locked="0" hidden="1"/>
    </xf>
    <xf numFmtId="0" fontId="1" fillId="5" borderId="0" xfId="0" applyFont="1" applyFill="1" applyProtection="1">
      <protection hidden="1"/>
    </xf>
  </cellXfs>
  <cellStyles count="5">
    <cellStyle name="Excel Built-in Normal" xfId="4"/>
    <cellStyle name="Komma" xfId="2" builtinId="3"/>
    <cellStyle name="Link" xfId="1" builtinId="8"/>
    <cellStyle name="Prozent" xfId="3" builtinId="5"/>
    <cellStyle name="Standard" xfId="0" builtinId="0"/>
  </cellStyles>
  <dxfs count="1">
    <dxf>
      <font>
        <color rgb="FF9C0006"/>
      </font>
      <fill>
        <patternFill>
          <bgColor rgb="FFFFC7CE"/>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D4"/>
      <rgbColor rgb="00FFFF00"/>
      <rgbColor rgb="00FF00FF"/>
      <rgbColor rgb="0000FFFF"/>
      <rgbColor rgb="009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FFFFCC"/>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Radio" checked="Checked" firstButton="1" fmlaLink="Einkommensteuer!$F$3"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GBox"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Radio" firstButton="1" fmlaLink="Gewerbesteuer!$A$1"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checked="Checked" lockText="1" noThreeD="1"/>
</file>

<file path=xl/ctrlProps/ctrlProp8.xml><?xml version="1.0" encoding="utf-8"?>
<formControlPr xmlns="http://schemas.microsoft.com/office/spreadsheetml/2009/9/main" objectType="Drop" dropStyle="combo" dx="16" fmlaLink="Gewerbesteuer!$A$28" fmlaRange="Gewerbesteuer!$B$8:$B$26" noThreeD="1" sel="9" val="7"/>
</file>

<file path=xl/drawings/_rels/drawing1.xml.rels><?xml version="1.0" encoding="UTF-8" standalone="yes"?>
<Relationships xmlns="http://schemas.openxmlformats.org/package/2006/relationships"><Relationship Id="rId2" Type="http://schemas.openxmlformats.org/officeDocument/2006/relationships/hyperlink" Target="mailto:mangels@krefeld.ihk.de?subject=Stundensatzrechner"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1752600</xdr:colOff>
      <xdr:row>2</xdr:row>
      <xdr:rowOff>142875</xdr:rowOff>
    </xdr:from>
    <xdr:to>
      <xdr:col>8</xdr:col>
      <xdr:colOff>66675</xdr:colOff>
      <xdr:row>7</xdr:row>
      <xdr:rowOff>76200</xdr:rowOff>
    </xdr:to>
    <xdr:sp macro="" textlink="">
      <xdr:nvSpPr>
        <xdr:cNvPr id="1055" name="Rectangle 28"/>
        <xdr:cNvSpPr>
          <a:spLocks noChangeArrowheads="1"/>
        </xdr:cNvSpPr>
      </xdr:nvSpPr>
      <xdr:spPr bwMode="auto">
        <a:xfrm>
          <a:off x="2143125" y="428625"/>
          <a:ext cx="3429000" cy="742950"/>
        </a:xfrm>
        <a:prstGeom prst="rect">
          <a:avLst/>
        </a:prstGeom>
        <a:solidFill>
          <a:schemeClr val="accent1">
            <a:lumMod val="20000"/>
            <a:lumOff val="80000"/>
          </a:schemeClr>
        </a:solidFill>
        <a:ln>
          <a:noFill/>
        </a:ln>
      </xdr:spPr>
    </xdr:sp>
    <xdr:clientData/>
  </xdr:twoCellAnchor>
  <xdr:twoCellAnchor>
    <xdr:from>
      <xdr:col>1</xdr:col>
      <xdr:colOff>47625</xdr:colOff>
      <xdr:row>2</xdr:row>
      <xdr:rowOff>142875</xdr:rowOff>
    </xdr:from>
    <xdr:to>
      <xdr:col>3</xdr:col>
      <xdr:colOff>1704975</xdr:colOff>
      <xdr:row>7</xdr:row>
      <xdr:rowOff>76200</xdr:rowOff>
    </xdr:to>
    <xdr:sp macro="" textlink="">
      <xdr:nvSpPr>
        <xdr:cNvPr id="1056" name="Rectangle 29"/>
        <xdr:cNvSpPr>
          <a:spLocks noChangeArrowheads="1"/>
        </xdr:cNvSpPr>
      </xdr:nvSpPr>
      <xdr:spPr bwMode="auto">
        <a:xfrm>
          <a:off x="133350" y="428625"/>
          <a:ext cx="1962150" cy="742950"/>
        </a:xfrm>
        <a:prstGeom prst="rect">
          <a:avLst/>
        </a:prstGeom>
        <a:solidFill>
          <a:schemeClr val="accent1">
            <a:lumMod val="20000"/>
            <a:lumOff val="80000"/>
          </a:schemeClr>
        </a:solidFill>
        <a:ln>
          <a:noFill/>
        </a:ln>
      </xdr:spPr>
    </xdr:sp>
    <xdr:clientData/>
  </xdr:twoCellAnchor>
  <mc:AlternateContent xmlns:mc="http://schemas.openxmlformats.org/markup-compatibility/2006">
    <mc:Choice xmlns:a14="http://schemas.microsoft.com/office/drawing/2010/main" Requires="a14">
      <xdr:twoCellAnchor editAs="oneCell">
        <xdr:from>
          <xdr:col>1</xdr:col>
          <xdr:colOff>76200</xdr:colOff>
          <xdr:row>4</xdr:row>
          <xdr:rowOff>114300</xdr:rowOff>
        </xdr:from>
        <xdr:to>
          <xdr:col>3</xdr:col>
          <xdr:colOff>238125</xdr:colOff>
          <xdr:row>6</xdr:row>
          <xdr:rowOff>9525</xdr:rowOff>
        </xdr:to>
        <xdr:sp macro="" textlink="">
          <xdr:nvSpPr>
            <xdr:cNvPr id="1031" name="Option Button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Ledig</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3</xdr:row>
          <xdr:rowOff>76200</xdr:rowOff>
        </xdr:from>
        <xdr:to>
          <xdr:col>3</xdr:col>
          <xdr:colOff>1666875</xdr:colOff>
          <xdr:row>4</xdr:row>
          <xdr:rowOff>133350</xdr:rowOff>
        </xdr:to>
        <xdr:sp macro="" textlink="">
          <xdr:nvSpPr>
            <xdr:cNvPr id="1032" name="Option Button 8" hidden="1">
              <a:extLst>
                <a:ext uri="{63B3BB69-23CF-44E3-9099-C40C66FF867C}">
                  <a14:compatExt spid="_x0000_s1032"/>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Verheiratet (Zusammenveranlagung)</a:t>
              </a:r>
            </a:p>
          </xdr:txBody>
        </xdr:sp>
        <xdr:clientData fLocksWithSheet="0"/>
      </xdr:twoCellAnchor>
    </mc:Choice>
    <mc:Fallback/>
  </mc:AlternateContent>
  <xdr:twoCellAnchor editAs="oneCell">
    <xdr:from>
      <xdr:col>1</xdr:col>
      <xdr:colOff>0</xdr:colOff>
      <xdr:row>12</xdr:row>
      <xdr:rowOff>9525</xdr:rowOff>
    </xdr:from>
    <xdr:to>
      <xdr:col>3</xdr:col>
      <xdr:colOff>2419350</xdr:colOff>
      <xdr:row>12</xdr:row>
      <xdr:rowOff>638175</xdr:rowOff>
    </xdr:to>
    <xdr:pic>
      <xdr:nvPicPr>
        <xdr:cNvPr id="1057" name="Picture 1" descr="IHK_1ET_2010"/>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1752600"/>
          <a:ext cx="2724150"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74</xdr:row>
      <xdr:rowOff>0</xdr:rowOff>
    </xdr:from>
    <xdr:to>
      <xdr:col>7</xdr:col>
      <xdr:colOff>47625</xdr:colOff>
      <xdr:row>77</xdr:row>
      <xdr:rowOff>361950</xdr:rowOff>
    </xdr:to>
    <xdr:sp macro="" textlink="">
      <xdr:nvSpPr>
        <xdr:cNvPr id="1035" name="Text Box 11"/>
        <xdr:cNvSpPr txBox="1">
          <a:spLocks noChangeArrowheads="1"/>
        </xdr:cNvSpPr>
      </xdr:nvSpPr>
      <xdr:spPr bwMode="auto">
        <a:xfrm>
          <a:off x="228600" y="10791825"/>
          <a:ext cx="5172075" cy="8477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de-DE" sz="1000" b="0" i="0" u="none" strike="noStrike" baseline="0">
              <a:solidFill>
                <a:srgbClr val="000000"/>
              </a:solidFill>
              <a:latin typeface="Arial"/>
              <a:cs typeface="Arial"/>
            </a:rPr>
            <a:t>Bitte nutzen Sie die gelben Felder und das Pulldown-Menu, um Ihre Eingaben zu tätigen. Die Berechnung des Stundensatzes und der Steuern erfolgt automatisch. Bitte haben Sie Verständnis dafür, dass die in der Tabelle ausgewiesenen Steuern keine Grundlage für eine Steuererklärung sind, weil nicht alle persönlichen Verhältnisse berücksichtigt werden können. Alle Angaben und Berechnungen ohne Gewähr.</a:t>
          </a:r>
        </a:p>
      </xdr:txBody>
    </xdr:sp>
    <xdr:clientData/>
  </xdr:twoCellAnchor>
  <xdr:twoCellAnchor>
    <xdr:from>
      <xdr:col>3</xdr:col>
      <xdr:colOff>1809750</xdr:colOff>
      <xdr:row>78</xdr:row>
      <xdr:rowOff>152400</xdr:rowOff>
    </xdr:from>
    <xdr:to>
      <xdr:col>4</xdr:col>
      <xdr:colOff>600075</xdr:colOff>
      <xdr:row>80</xdr:row>
      <xdr:rowOff>38100</xdr:rowOff>
    </xdr:to>
    <xdr:sp macro="" textlink="">
      <xdr:nvSpPr>
        <xdr:cNvPr id="1059" name="Rechteck 11">
          <a:hlinkClick xmlns:r="http://schemas.openxmlformats.org/officeDocument/2006/relationships" r:id="rId2"/>
        </xdr:cNvPr>
        <xdr:cNvSpPr>
          <a:spLocks noChangeArrowheads="1"/>
        </xdr:cNvSpPr>
      </xdr:nvSpPr>
      <xdr:spPr bwMode="auto">
        <a:xfrm>
          <a:off x="2200275" y="11591925"/>
          <a:ext cx="13906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25400" algn="ctr">
              <a:solidFill>
                <a:srgbClr val="000000"/>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1</xdr:col>
          <xdr:colOff>38100</xdr:colOff>
          <xdr:row>2</xdr:row>
          <xdr:rowOff>133350</xdr:rowOff>
        </xdr:from>
        <xdr:to>
          <xdr:col>3</xdr:col>
          <xdr:colOff>1704975</xdr:colOff>
          <xdr:row>7</xdr:row>
          <xdr:rowOff>76200</xdr:rowOff>
        </xdr:to>
        <xdr:sp macro="" textlink="">
          <xdr:nvSpPr>
            <xdr:cNvPr id="1038" name="Group Box 14" hidden="1">
              <a:extLst>
                <a:ext uri="{63B3BB69-23CF-44E3-9099-C40C66FF867C}">
                  <a14:compatExt spid="_x0000_s103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de-DE" sz="800" b="0" i="0" u="none" strike="noStrike" baseline="0">
                  <a:solidFill>
                    <a:srgbClr val="000000"/>
                  </a:solidFill>
                  <a:latin typeface="Tahoma"/>
                  <a:ea typeface="Tahoma"/>
                  <a:cs typeface="Tahoma"/>
                </a:rPr>
                <a:t>Ledig/Verheiratet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1743075</xdr:colOff>
          <xdr:row>2</xdr:row>
          <xdr:rowOff>133350</xdr:rowOff>
        </xdr:from>
        <xdr:to>
          <xdr:col>8</xdr:col>
          <xdr:colOff>66675</xdr:colOff>
          <xdr:row>7</xdr:row>
          <xdr:rowOff>76200</xdr:rowOff>
        </xdr:to>
        <xdr:sp macro="" textlink="">
          <xdr:nvSpPr>
            <xdr:cNvPr id="1045" name="Group Box 21" hidden="1">
              <a:extLst>
                <a:ext uri="{63B3BB69-23CF-44E3-9099-C40C66FF867C}">
                  <a14:compatExt spid="_x0000_s104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de-DE" sz="800" b="0" i="0" u="none" strike="noStrike" baseline="0">
                  <a:solidFill>
                    <a:srgbClr val="000000"/>
                  </a:solidFill>
                  <a:latin typeface="Tahoma"/>
                  <a:ea typeface="Tahoma"/>
                  <a:cs typeface="Tahoma"/>
                </a:rPr>
                <a:t>Rechtsformwahl für die Gewerbesteuer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1771650</xdr:colOff>
          <xdr:row>3</xdr:row>
          <xdr:rowOff>76200</xdr:rowOff>
        </xdr:from>
        <xdr:to>
          <xdr:col>8</xdr:col>
          <xdr:colOff>9525</xdr:colOff>
          <xdr:row>4</xdr:row>
          <xdr:rowOff>133350</xdr:rowOff>
        </xdr:to>
        <xdr:sp macro="" textlink="">
          <xdr:nvSpPr>
            <xdr:cNvPr id="1046" name="Option Button 22" hidden="1">
              <a:extLst>
                <a:ext uri="{63B3BB69-23CF-44E3-9099-C40C66FF867C}">
                  <a14:compatExt spid="_x0000_s1046"/>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solidFill>
                </a14:hiddenFill>
              </a:ext>
              <a:ext uri="{91240B29-F687-4F45-9708-019B960494DF}">
                <a14:hiddenLine w="9525">
                  <a:solidFill>
                    <a:srgbClr val="FFFFCC"/>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Kapitalgesellschaft (z. B. AG, GmbH, UG, Limited)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1771650</xdr:colOff>
          <xdr:row>4</xdr:row>
          <xdr:rowOff>114300</xdr:rowOff>
        </xdr:from>
        <xdr:to>
          <xdr:col>8</xdr:col>
          <xdr:colOff>9525</xdr:colOff>
          <xdr:row>6</xdr:row>
          <xdr:rowOff>9525</xdr:rowOff>
        </xdr:to>
        <xdr:sp macro="" textlink="">
          <xdr:nvSpPr>
            <xdr:cNvPr id="1048" name="Option Button 24" hidden="1">
              <a:extLst>
                <a:ext uri="{63B3BB69-23CF-44E3-9099-C40C66FF867C}">
                  <a14:compatExt spid="_x0000_s1048"/>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Personengesellschaft (z. B. KG, OHG, GbR, e.K., Einzelunternehmen)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1771650</xdr:colOff>
          <xdr:row>5</xdr:row>
          <xdr:rowOff>142875</xdr:rowOff>
        </xdr:from>
        <xdr:to>
          <xdr:col>8</xdr:col>
          <xdr:colOff>9525</xdr:colOff>
          <xdr:row>7</xdr:row>
          <xdr:rowOff>38100</xdr:rowOff>
        </xdr:to>
        <xdr:sp macro="" textlink="">
          <xdr:nvSpPr>
            <xdr:cNvPr id="1049" name="Option Button 25" hidden="1">
              <a:extLst>
                <a:ext uri="{63B3BB69-23CF-44E3-9099-C40C66FF867C}">
                  <a14:compatExt spid="_x0000_s1049"/>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Freiberufler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1981200</xdr:colOff>
          <xdr:row>9</xdr:row>
          <xdr:rowOff>0</xdr:rowOff>
        </xdr:from>
        <xdr:to>
          <xdr:col>5</xdr:col>
          <xdr:colOff>104775</xdr:colOff>
          <xdr:row>10</xdr:row>
          <xdr:rowOff>0</xdr:rowOff>
        </xdr:to>
        <xdr:sp macro="" textlink="">
          <xdr:nvSpPr>
            <xdr:cNvPr id="1054" name="Drop Down 30" hidden="1">
              <a:extLst>
                <a:ext uri="{63B3BB69-23CF-44E3-9099-C40C66FF867C}">
                  <a14:compatExt spid="_x0000_s105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3</xdr:col>
      <xdr:colOff>2000250</xdr:colOff>
      <xdr:row>7</xdr:row>
      <xdr:rowOff>95250</xdr:rowOff>
    </xdr:from>
    <xdr:to>
      <xdr:col>3</xdr:col>
      <xdr:colOff>2581275</xdr:colOff>
      <xdr:row>8</xdr:row>
      <xdr:rowOff>95250</xdr:rowOff>
    </xdr:to>
    <xdr:sp macro="" textlink="">
      <xdr:nvSpPr>
        <xdr:cNvPr id="2" name="Text Box 31"/>
        <xdr:cNvSpPr txBox="1">
          <a:spLocks noChangeArrowheads="1"/>
        </xdr:cNvSpPr>
      </xdr:nvSpPr>
      <xdr:spPr bwMode="auto">
        <a:xfrm>
          <a:off x="2390775" y="1190625"/>
          <a:ext cx="581025" cy="1619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de-DE" sz="1000" b="0" i="0" u="none" strike="noStrike" baseline="0">
              <a:solidFill>
                <a:srgbClr val="000000"/>
              </a:solidFill>
              <a:latin typeface="Arial"/>
              <a:cs typeface="Arial"/>
            </a:rPr>
            <a:t>Ort</a:t>
          </a:r>
        </a:p>
      </xdr:txBody>
    </xdr:sp>
    <xdr:clientData/>
  </xdr:twoCellAnchor>
  <xdr:twoCellAnchor>
    <xdr:from>
      <xdr:col>6</xdr:col>
      <xdr:colOff>238125</xdr:colOff>
      <xdr:row>7</xdr:row>
      <xdr:rowOff>85725</xdr:rowOff>
    </xdr:from>
    <xdr:to>
      <xdr:col>6</xdr:col>
      <xdr:colOff>847725</xdr:colOff>
      <xdr:row>8</xdr:row>
      <xdr:rowOff>85725</xdr:rowOff>
    </xdr:to>
    <xdr:sp macro="" textlink="">
      <xdr:nvSpPr>
        <xdr:cNvPr id="3" name="Text Box 32"/>
        <xdr:cNvSpPr txBox="1">
          <a:spLocks noChangeArrowheads="1"/>
        </xdr:cNvSpPr>
      </xdr:nvSpPr>
      <xdr:spPr bwMode="auto">
        <a:xfrm>
          <a:off x="4467225" y="1181100"/>
          <a:ext cx="609600" cy="1619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de-DE" sz="1000" b="0" i="0" u="none" strike="noStrike" baseline="0">
              <a:solidFill>
                <a:srgbClr val="000000"/>
              </a:solidFill>
              <a:latin typeface="Arial"/>
              <a:cs typeface="Arial"/>
            </a:rPr>
            <a:t>Hebesatz</a:t>
          </a:r>
        </a:p>
      </xdr:txBody>
    </xdr:sp>
    <xdr:clientData/>
  </xdr:twoCellAnchor>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omments" Target="../comments1.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
    <tabColor indexed="18"/>
    <pageSetUpPr fitToPage="1"/>
  </sheetPr>
  <dimension ref="A1:DV1756"/>
  <sheetViews>
    <sheetView showGridLines="0" showRowColHeaders="0" tabSelected="1" workbookViewId="0">
      <selection activeCell="E23" sqref="E23"/>
    </sheetView>
  </sheetViews>
  <sheetFormatPr baseColWidth="10" defaultRowHeight="12.75" customHeight="1" zeroHeight="1" x14ac:dyDescent="0.2"/>
  <cols>
    <col min="1" max="1" width="1.28515625" style="23" customWidth="1"/>
    <col min="2" max="3" width="2.28515625" style="1" customWidth="1"/>
    <col min="4" max="4" width="39" style="1" bestFit="1" customWidth="1"/>
    <col min="5" max="5" width="16.85546875" style="1" customWidth="1"/>
    <col min="6" max="6" width="1.7109375" style="1" customWidth="1"/>
    <col min="7" max="7" width="16.85546875" style="1" customWidth="1"/>
    <col min="8" max="8" width="2.28515625" style="1" customWidth="1"/>
    <col min="9" max="9" width="4.5703125" style="1" customWidth="1"/>
    <col min="10" max="10" width="1" style="23" customWidth="1"/>
    <col min="11" max="11" width="28.140625" style="24" customWidth="1"/>
    <col min="12" max="12" width="11.85546875" style="24" customWidth="1"/>
    <col min="13" max="14" width="14.42578125" style="24" customWidth="1"/>
    <col min="15" max="15" width="11.85546875" style="24" customWidth="1"/>
    <col min="16" max="16" width="14.140625" style="24" customWidth="1"/>
    <col min="17" max="17" width="12.85546875" style="24" customWidth="1"/>
    <col min="18" max="18" width="11.42578125" style="24"/>
    <col min="19" max="19" width="12.85546875" style="24" customWidth="1"/>
    <col min="20" max="126" width="11.42578125" style="24"/>
    <col min="127" max="16384" width="11.42578125" style="14"/>
  </cols>
  <sheetData>
    <row r="1" spans="1:126" s="130" customFormat="1" ht="8.25" customHeight="1" x14ac:dyDescent="0.2">
      <c r="A1" s="23"/>
      <c r="B1" s="23"/>
      <c r="C1" s="23"/>
      <c r="D1" s="23"/>
      <c r="E1" s="23"/>
      <c r="F1" s="23"/>
      <c r="G1" s="23"/>
      <c r="H1" s="23"/>
      <c r="I1" s="23"/>
      <c r="J1" s="23"/>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c r="AS1" s="24"/>
      <c r="AT1" s="24"/>
      <c r="AU1" s="24"/>
      <c r="AV1" s="24"/>
      <c r="AW1" s="24"/>
      <c r="AX1" s="24"/>
      <c r="AY1" s="24"/>
      <c r="AZ1" s="24"/>
      <c r="BA1" s="24"/>
      <c r="BB1" s="24"/>
      <c r="BC1" s="24"/>
      <c r="BD1" s="24"/>
      <c r="BE1" s="24"/>
      <c r="BF1" s="24"/>
      <c r="BG1" s="24"/>
      <c r="BH1" s="24"/>
      <c r="BI1" s="24"/>
      <c r="BJ1" s="24"/>
      <c r="BK1" s="24"/>
      <c r="BL1" s="24"/>
      <c r="BM1" s="24"/>
      <c r="BN1" s="24"/>
      <c r="BO1" s="24"/>
      <c r="BP1" s="24"/>
      <c r="BQ1" s="24"/>
      <c r="BR1" s="24"/>
      <c r="BS1" s="24"/>
      <c r="BT1" s="24"/>
      <c r="BU1" s="24"/>
      <c r="BV1" s="24"/>
      <c r="BW1" s="24"/>
      <c r="BX1" s="24"/>
      <c r="BY1" s="24"/>
      <c r="BZ1" s="24"/>
      <c r="CA1" s="24"/>
      <c r="CB1" s="24"/>
      <c r="CC1" s="24"/>
      <c r="CD1" s="24"/>
      <c r="CE1" s="24"/>
      <c r="CF1" s="24"/>
      <c r="CG1" s="24"/>
      <c r="CH1" s="24"/>
      <c r="CI1" s="24"/>
      <c r="CJ1" s="24"/>
      <c r="CK1" s="24"/>
      <c r="CL1" s="24"/>
      <c r="CM1" s="24"/>
      <c r="CN1" s="24"/>
      <c r="CO1" s="24"/>
      <c r="CP1" s="24"/>
      <c r="CQ1" s="24"/>
      <c r="CR1" s="24"/>
      <c r="CS1" s="24"/>
      <c r="CT1" s="24"/>
      <c r="CU1" s="24"/>
      <c r="CV1" s="24"/>
      <c r="CW1" s="24"/>
      <c r="CX1" s="24"/>
      <c r="CY1" s="24"/>
      <c r="CZ1" s="24"/>
      <c r="DA1" s="24"/>
      <c r="DB1" s="24"/>
      <c r="DC1" s="24"/>
      <c r="DD1" s="24"/>
      <c r="DE1" s="24"/>
      <c r="DF1" s="24"/>
      <c r="DG1" s="24"/>
      <c r="DH1" s="24"/>
      <c r="DI1" s="24"/>
      <c r="DJ1" s="24"/>
      <c r="DK1" s="24"/>
      <c r="DL1" s="24"/>
      <c r="DM1" s="24"/>
      <c r="DN1" s="24"/>
      <c r="DO1" s="24"/>
      <c r="DP1" s="24"/>
      <c r="DQ1" s="24"/>
      <c r="DR1" s="24"/>
      <c r="DS1" s="24"/>
      <c r="DT1" s="24"/>
      <c r="DU1" s="24"/>
      <c r="DV1" s="24"/>
    </row>
    <row r="2" spans="1:126" s="130" customFormat="1" ht="14.25" customHeight="1" x14ac:dyDescent="0.2">
      <c r="A2" s="23"/>
      <c r="B2" s="108" t="s">
        <v>100</v>
      </c>
      <c r="C2" s="106"/>
      <c r="D2" s="106"/>
      <c r="E2" s="106"/>
      <c r="F2" s="106"/>
      <c r="G2" s="106"/>
      <c r="H2" s="106"/>
      <c r="I2" s="106"/>
      <c r="J2" s="23"/>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c r="AS2" s="24"/>
      <c r="AT2" s="24"/>
      <c r="AU2" s="24"/>
      <c r="AV2" s="24"/>
      <c r="AW2" s="24"/>
      <c r="AX2" s="24"/>
      <c r="AY2" s="24"/>
      <c r="AZ2" s="24"/>
      <c r="BA2" s="24"/>
      <c r="BB2" s="24"/>
      <c r="BC2" s="24"/>
      <c r="BD2" s="24"/>
      <c r="BE2" s="24"/>
      <c r="BF2" s="24"/>
      <c r="BG2" s="24"/>
      <c r="BH2" s="24"/>
      <c r="BI2" s="24"/>
      <c r="BJ2" s="24"/>
      <c r="BK2" s="24"/>
      <c r="BL2" s="24"/>
      <c r="BM2" s="24"/>
      <c r="BN2" s="24"/>
      <c r="BO2" s="24"/>
      <c r="BP2" s="24"/>
      <c r="BQ2" s="24"/>
      <c r="BR2" s="24"/>
      <c r="BS2" s="24"/>
      <c r="BT2" s="24"/>
      <c r="BU2" s="24"/>
      <c r="BV2" s="24"/>
      <c r="BW2" s="24"/>
      <c r="BX2" s="24"/>
      <c r="BY2" s="24"/>
      <c r="BZ2" s="24"/>
      <c r="CA2" s="24"/>
      <c r="CB2" s="24"/>
      <c r="CC2" s="24"/>
      <c r="CD2" s="24"/>
      <c r="CE2" s="24"/>
      <c r="CF2" s="24"/>
      <c r="CG2" s="24"/>
      <c r="CH2" s="24"/>
      <c r="CI2" s="24"/>
      <c r="CJ2" s="24"/>
      <c r="CK2" s="24"/>
      <c r="CL2" s="24"/>
      <c r="CM2" s="24"/>
      <c r="CN2" s="24"/>
      <c r="CO2" s="24"/>
      <c r="CP2" s="24"/>
      <c r="CQ2" s="24"/>
      <c r="CR2" s="24"/>
      <c r="CS2" s="24"/>
      <c r="CT2" s="24"/>
      <c r="CU2" s="24"/>
      <c r="CV2" s="24"/>
      <c r="CW2" s="24"/>
      <c r="CX2" s="24"/>
      <c r="CY2" s="24"/>
      <c r="CZ2" s="24"/>
      <c r="DA2" s="24"/>
      <c r="DB2" s="24"/>
      <c r="DC2" s="24"/>
      <c r="DD2" s="24"/>
      <c r="DE2" s="24"/>
      <c r="DF2" s="24"/>
      <c r="DG2" s="24"/>
      <c r="DH2" s="24"/>
      <c r="DI2" s="24"/>
      <c r="DJ2" s="24"/>
      <c r="DK2" s="24"/>
      <c r="DL2" s="24"/>
      <c r="DM2" s="24"/>
      <c r="DN2" s="24"/>
      <c r="DO2" s="24"/>
      <c r="DP2" s="24"/>
      <c r="DQ2" s="24"/>
      <c r="DR2" s="24"/>
      <c r="DS2" s="24"/>
      <c r="DT2" s="24"/>
      <c r="DU2" s="24"/>
      <c r="DV2" s="24"/>
    </row>
    <row r="3" spans="1:126" s="130" customFormat="1" ht="12.75" customHeight="1" x14ac:dyDescent="0.2">
      <c r="A3" s="23"/>
      <c r="B3" s="106"/>
      <c r="C3" s="106"/>
      <c r="D3" s="106"/>
      <c r="E3" s="106"/>
      <c r="F3" s="106"/>
      <c r="G3" s="106"/>
      <c r="H3" s="106"/>
      <c r="I3" s="106"/>
      <c r="J3" s="23"/>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4"/>
      <c r="BF3" s="24"/>
      <c r="BG3" s="24"/>
      <c r="BH3" s="24"/>
      <c r="BI3" s="24"/>
      <c r="BJ3" s="24"/>
      <c r="BK3" s="24"/>
      <c r="BL3" s="24"/>
      <c r="BM3" s="24"/>
      <c r="BN3" s="24"/>
      <c r="BO3" s="24"/>
      <c r="BP3" s="24"/>
      <c r="BQ3" s="24"/>
      <c r="BR3" s="24"/>
      <c r="BS3" s="24"/>
      <c r="BT3" s="24"/>
      <c r="BU3" s="24"/>
      <c r="BV3" s="24"/>
      <c r="BW3" s="24"/>
      <c r="BX3" s="24"/>
      <c r="BY3" s="24"/>
      <c r="BZ3" s="24"/>
      <c r="CA3" s="24"/>
      <c r="CB3" s="24"/>
      <c r="CC3" s="24"/>
      <c r="CD3" s="24"/>
      <c r="CE3" s="24"/>
      <c r="CF3" s="24"/>
      <c r="CG3" s="24"/>
      <c r="CH3" s="24"/>
      <c r="CI3" s="24"/>
      <c r="CJ3" s="24"/>
      <c r="CK3" s="24"/>
      <c r="CL3" s="24"/>
      <c r="CM3" s="24"/>
      <c r="CN3" s="24"/>
      <c r="CO3" s="24"/>
      <c r="CP3" s="24"/>
      <c r="CQ3" s="24"/>
      <c r="CR3" s="24"/>
      <c r="CS3" s="24"/>
      <c r="CT3" s="24"/>
      <c r="CU3" s="24"/>
      <c r="CV3" s="24"/>
      <c r="CW3" s="24"/>
      <c r="CX3" s="24"/>
      <c r="CY3" s="24"/>
      <c r="CZ3" s="24"/>
      <c r="DA3" s="24"/>
      <c r="DB3" s="24"/>
      <c r="DC3" s="24"/>
      <c r="DD3" s="24"/>
      <c r="DE3" s="24"/>
      <c r="DF3" s="24"/>
      <c r="DG3" s="24"/>
      <c r="DH3" s="24"/>
      <c r="DI3" s="24"/>
      <c r="DJ3" s="24"/>
      <c r="DK3" s="24"/>
      <c r="DL3" s="24"/>
      <c r="DM3" s="24"/>
      <c r="DN3" s="24"/>
      <c r="DO3" s="24"/>
      <c r="DP3" s="24"/>
      <c r="DQ3" s="24"/>
      <c r="DR3" s="24"/>
      <c r="DS3" s="24"/>
      <c r="DT3" s="24"/>
      <c r="DU3" s="24"/>
      <c r="DV3" s="24"/>
    </row>
    <row r="4" spans="1:126" s="130" customFormat="1" ht="12.75" customHeight="1" x14ac:dyDescent="0.2">
      <c r="A4" s="23"/>
      <c r="B4" s="106"/>
      <c r="C4" s="106"/>
      <c r="D4" s="106"/>
      <c r="E4" s="106"/>
      <c r="F4" s="106"/>
      <c r="G4" s="106"/>
      <c r="H4" s="106"/>
      <c r="I4" s="106"/>
      <c r="J4" s="23"/>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24"/>
      <c r="BJ4" s="24"/>
      <c r="BK4" s="24"/>
      <c r="BL4" s="24"/>
      <c r="BM4" s="24"/>
      <c r="BN4" s="24"/>
      <c r="BO4" s="24"/>
      <c r="BP4" s="24"/>
      <c r="BQ4" s="24"/>
      <c r="BR4" s="24"/>
      <c r="BS4" s="24"/>
      <c r="BT4" s="24"/>
      <c r="BU4" s="24"/>
      <c r="BV4" s="24"/>
      <c r="BW4" s="24"/>
      <c r="BX4" s="24"/>
      <c r="BY4" s="24"/>
      <c r="BZ4" s="24"/>
      <c r="CA4" s="24"/>
      <c r="CB4" s="24"/>
      <c r="CC4" s="24"/>
      <c r="CD4" s="24"/>
      <c r="CE4" s="24"/>
      <c r="CF4" s="24"/>
      <c r="CG4" s="24"/>
      <c r="CH4" s="24"/>
      <c r="CI4" s="24"/>
      <c r="CJ4" s="24"/>
      <c r="CK4" s="24"/>
      <c r="CL4" s="24"/>
      <c r="CM4" s="24"/>
      <c r="CN4" s="24"/>
      <c r="CO4" s="24"/>
      <c r="CP4" s="24"/>
      <c r="CQ4" s="24"/>
      <c r="CR4" s="24"/>
      <c r="CS4" s="24"/>
      <c r="CT4" s="24"/>
      <c r="CU4" s="24"/>
      <c r="CV4" s="24"/>
      <c r="CW4" s="24"/>
      <c r="CX4" s="24"/>
      <c r="CY4" s="24"/>
      <c r="CZ4" s="24"/>
      <c r="DA4" s="24"/>
      <c r="DB4" s="24"/>
      <c r="DC4" s="24"/>
      <c r="DD4" s="24"/>
      <c r="DE4" s="24"/>
      <c r="DF4" s="24"/>
      <c r="DG4" s="24"/>
      <c r="DH4" s="24"/>
      <c r="DI4" s="24"/>
      <c r="DJ4" s="24"/>
      <c r="DK4" s="24"/>
      <c r="DL4" s="24"/>
      <c r="DM4" s="24"/>
      <c r="DN4" s="24"/>
      <c r="DO4" s="24"/>
      <c r="DP4" s="24"/>
      <c r="DQ4" s="24"/>
      <c r="DR4" s="24"/>
      <c r="DS4" s="24"/>
      <c r="DT4" s="24"/>
      <c r="DU4" s="24"/>
      <c r="DV4" s="24"/>
    </row>
    <row r="5" spans="1:126" s="130" customFormat="1" ht="12.75" customHeight="1" x14ac:dyDescent="0.2">
      <c r="A5" s="23"/>
      <c r="B5" s="106"/>
      <c r="C5" s="106"/>
      <c r="D5" s="106"/>
      <c r="E5" s="106"/>
      <c r="F5" s="106"/>
      <c r="G5" s="106"/>
      <c r="H5" s="106"/>
      <c r="I5" s="106"/>
      <c r="J5" s="23"/>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24"/>
      <c r="CQ5" s="24"/>
      <c r="CR5" s="24"/>
      <c r="CS5" s="24"/>
      <c r="CT5" s="24"/>
      <c r="CU5" s="24"/>
      <c r="CV5" s="24"/>
      <c r="CW5" s="24"/>
      <c r="CX5" s="24"/>
      <c r="CY5" s="24"/>
      <c r="CZ5" s="24"/>
      <c r="DA5" s="24"/>
      <c r="DB5" s="24"/>
      <c r="DC5" s="24"/>
      <c r="DD5" s="24"/>
      <c r="DE5" s="24"/>
      <c r="DF5" s="24"/>
      <c r="DG5" s="24"/>
      <c r="DH5" s="24"/>
      <c r="DI5" s="24"/>
      <c r="DJ5" s="24"/>
      <c r="DK5" s="24"/>
      <c r="DL5" s="24"/>
      <c r="DM5" s="24"/>
      <c r="DN5" s="24"/>
      <c r="DO5" s="24"/>
      <c r="DP5" s="24"/>
      <c r="DQ5" s="24"/>
      <c r="DR5" s="24"/>
      <c r="DS5" s="24"/>
      <c r="DT5" s="24"/>
      <c r="DU5" s="24"/>
      <c r="DV5" s="24"/>
    </row>
    <row r="6" spans="1:126" s="130" customFormat="1" ht="12.75" customHeight="1" x14ac:dyDescent="0.2">
      <c r="A6" s="23"/>
      <c r="B6" s="106"/>
      <c r="C6" s="106"/>
      <c r="D6" s="106"/>
      <c r="E6" s="106"/>
      <c r="F6" s="106"/>
      <c r="G6" s="106"/>
      <c r="H6" s="106"/>
      <c r="I6" s="106"/>
      <c r="J6" s="23"/>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4"/>
      <c r="DQ6" s="24"/>
      <c r="DR6" s="24"/>
      <c r="DS6" s="24"/>
      <c r="DT6" s="24"/>
      <c r="DU6" s="24"/>
      <c r="DV6" s="24"/>
    </row>
    <row r="7" spans="1:126" s="130" customFormat="1" ht="12.75" customHeight="1" x14ac:dyDescent="0.2">
      <c r="A7" s="23"/>
      <c r="B7" s="106"/>
      <c r="C7" s="106"/>
      <c r="D7" s="106"/>
      <c r="E7" s="106"/>
      <c r="F7" s="106"/>
      <c r="G7" s="106"/>
      <c r="H7" s="106"/>
      <c r="I7" s="106"/>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4"/>
      <c r="DK7" s="24"/>
      <c r="DL7" s="24"/>
      <c r="DM7" s="24"/>
      <c r="DN7" s="24"/>
      <c r="DO7" s="24"/>
      <c r="DP7" s="24"/>
      <c r="DQ7" s="24"/>
      <c r="DR7" s="24"/>
      <c r="DS7" s="24"/>
      <c r="DT7" s="24"/>
      <c r="DU7" s="24"/>
      <c r="DV7" s="24"/>
    </row>
    <row r="8" spans="1:126" s="130" customFormat="1" ht="12.75" customHeight="1" x14ac:dyDescent="0.2">
      <c r="A8" s="23"/>
      <c r="B8" s="106"/>
      <c r="C8" s="106"/>
      <c r="D8" s="106"/>
      <c r="E8" s="106"/>
      <c r="F8" s="106"/>
      <c r="G8" s="106"/>
      <c r="H8" s="106"/>
      <c r="I8" s="106"/>
      <c r="J8" s="23"/>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4"/>
      <c r="DK8" s="24"/>
      <c r="DL8" s="24"/>
      <c r="DM8" s="24"/>
      <c r="DN8" s="24"/>
      <c r="DO8" s="24"/>
      <c r="DP8" s="24"/>
      <c r="DQ8" s="24"/>
      <c r="DR8" s="24"/>
      <c r="DS8" s="24"/>
      <c r="DT8" s="24"/>
      <c r="DU8" s="24"/>
      <c r="DV8" s="24"/>
    </row>
    <row r="9" spans="1:126" s="130" customFormat="1" ht="9" customHeight="1" x14ac:dyDescent="0.2">
      <c r="A9" s="23"/>
      <c r="B9" s="106"/>
      <c r="C9" s="106"/>
      <c r="D9" s="106"/>
      <c r="E9" s="106"/>
      <c r="F9" s="106"/>
      <c r="G9" s="106"/>
      <c r="H9" s="106"/>
      <c r="I9" s="106"/>
      <c r="J9" s="23"/>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c r="CV9" s="24"/>
      <c r="CW9" s="24"/>
      <c r="CX9" s="24"/>
      <c r="CY9" s="24"/>
      <c r="CZ9" s="24"/>
      <c r="DA9" s="24"/>
      <c r="DB9" s="24"/>
      <c r="DC9" s="24"/>
      <c r="DD9" s="24"/>
      <c r="DE9" s="24"/>
      <c r="DF9" s="24"/>
      <c r="DG9" s="24"/>
      <c r="DH9" s="24"/>
      <c r="DI9" s="24"/>
      <c r="DJ9" s="24"/>
      <c r="DK9" s="24"/>
      <c r="DL9" s="24"/>
      <c r="DM9" s="24"/>
      <c r="DN9" s="24"/>
      <c r="DO9" s="24"/>
      <c r="DP9" s="24"/>
      <c r="DQ9" s="24"/>
      <c r="DR9" s="24"/>
      <c r="DS9" s="24"/>
      <c r="DT9" s="24"/>
      <c r="DU9" s="24"/>
      <c r="DV9" s="24"/>
    </row>
    <row r="10" spans="1:126" s="130" customFormat="1" ht="15.75" customHeight="1" x14ac:dyDescent="0.2">
      <c r="A10" s="23"/>
      <c r="B10" s="106"/>
      <c r="C10" s="106"/>
      <c r="D10" s="106"/>
      <c r="E10" s="106"/>
      <c r="F10" s="106"/>
      <c r="G10" s="64">
        <f>(Gewerbesteuer!C28)</f>
        <v>4.8</v>
      </c>
      <c r="H10" s="106"/>
      <c r="I10" s="106"/>
      <c r="J10" s="23"/>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c r="BR10" s="24"/>
      <c r="BS10" s="24"/>
      <c r="BT10" s="24"/>
      <c r="BU10" s="24"/>
      <c r="BV10" s="24"/>
      <c r="BW10" s="24"/>
      <c r="BX10" s="24"/>
      <c r="BY10" s="24"/>
      <c r="BZ10" s="24"/>
      <c r="CA10" s="24"/>
      <c r="CB10" s="24"/>
      <c r="CC10" s="24"/>
      <c r="CD10" s="24"/>
      <c r="CE10" s="24"/>
      <c r="CF10" s="24"/>
      <c r="CG10" s="24"/>
      <c r="CH10" s="24"/>
      <c r="CI10" s="24"/>
      <c r="CJ10" s="24"/>
      <c r="CK10" s="24"/>
      <c r="CL10" s="24"/>
      <c r="CM10" s="24"/>
      <c r="CN10" s="24"/>
      <c r="CO10" s="24"/>
      <c r="CP10" s="24"/>
      <c r="CQ10" s="24"/>
      <c r="CR10" s="24"/>
      <c r="CS10" s="24"/>
      <c r="CT10" s="24"/>
      <c r="CU10" s="24"/>
      <c r="CV10" s="24"/>
      <c r="CW10" s="24"/>
      <c r="CX10" s="24"/>
      <c r="CY10" s="24"/>
      <c r="CZ10" s="24"/>
      <c r="DA10" s="24"/>
      <c r="DB10" s="24"/>
      <c r="DC10" s="24"/>
      <c r="DD10" s="24"/>
      <c r="DE10" s="24"/>
      <c r="DF10" s="24"/>
      <c r="DG10" s="24"/>
      <c r="DH10" s="24"/>
      <c r="DI10" s="24"/>
      <c r="DJ10" s="24"/>
      <c r="DK10" s="24"/>
      <c r="DL10" s="24"/>
      <c r="DM10" s="24"/>
      <c r="DN10" s="24"/>
      <c r="DO10" s="24"/>
      <c r="DP10" s="24"/>
      <c r="DQ10" s="24"/>
      <c r="DR10" s="24"/>
      <c r="DS10" s="24"/>
      <c r="DT10" s="24"/>
      <c r="DU10" s="24"/>
      <c r="DV10" s="24"/>
    </row>
    <row r="11" spans="1:126" s="130" customFormat="1" ht="6.75" customHeight="1" x14ac:dyDescent="0.2">
      <c r="A11" s="23"/>
      <c r="B11" s="106"/>
      <c r="C11" s="106"/>
      <c r="D11" s="106"/>
      <c r="E11" s="106"/>
      <c r="F11" s="106"/>
      <c r="G11" s="106"/>
      <c r="H11" s="106"/>
      <c r="I11" s="106"/>
      <c r="J11" s="23"/>
      <c r="K11" s="24"/>
      <c r="L11" s="24"/>
      <c r="M11" s="24"/>
      <c r="N11" s="24"/>
      <c r="O11" s="24"/>
      <c r="P11" s="24"/>
      <c r="Q11" s="24"/>
      <c r="R11" s="24"/>
      <c r="S11" s="24"/>
      <c r="T11" s="24"/>
      <c r="U11" s="24"/>
      <c r="V11" s="24"/>
      <c r="W11" s="24"/>
      <c r="X11" s="24"/>
      <c r="Y11" s="24"/>
      <c r="Z11" s="24"/>
      <c r="AA11" s="24"/>
      <c r="AB11" s="24"/>
      <c r="AC11" s="24"/>
      <c r="AD11" s="24"/>
      <c r="AE11" s="24"/>
      <c r="AF11" s="24"/>
      <c r="AG11" s="24"/>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c r="BZ11" s="24"/>
      <c r="CA11" s="24"/>
      <c r="CB11" s="24"/>
      <c r="CC11" s="24"/>
      <c r="CD11" s="24"/>
      <c r="CE11" s="24"/>
      <c r="CF11" s="24"/>
      <c r="CG11" s="24"/>
      <c r="CH11" s="24"/>
      <c r="CI11" s="24"/>
      <c r="CJ11" s="24"/>
      <c r="CK11" s="24"/>
      <c r="CL11" s="24"/>
      <c r="CM11" s="24"/>
      <c r="CN11" s="24"/>
      <c r="CO11" s="24"/>
      <c r="CP11" s="24"/>
      <c r="CQ11" s="24"/>
      <c r="CR11" s="24"/>
      <c r="CS11" s="24"/>
      <c r="CT11" s="24"/>
      <c r="CU11" s="24"/>
      <c r="CV11" s="24"/>
      <c r="CW11" s="24"/>
      <c r="CX11" s="24"/>
      <c r="CY11" s="24"/>
      <c r="CZ11" s="24"/>
      <c r="DA11" s="24"/>
      <c r="DB11" s="24"/>
      <c r="DC11" s="24"/>
      <c r="DD11" s="24"/>
      <c r="DE11" s="24"/>
      <c r="DF11" s="24"/>
      <c r="DG11" s="24"/>
      <c r="DH11" s="24"/>
      <c r="DI11" s="24"/>
      <c r="DJ11" s="24"/>
      <c r="DK11" s="24"/>
      <c r="DL11" s="24"/>
      <c r="DM11" s="24"/>
      <c r="DN11" s="24"/>
      <c r="DO11" s="24"/>
      <c r="DP11" s="24"/>
      <c r="DQ11" s="24"/>
      <c r="DR11" s="24"/>
      <c r="DS11" s="24"/>
      <c r="DT11" s="24"/>
      <c r="DU11" s="24"/>
      <c r="DV11" s="24"/>
    </row>
    <row r="12" spans="1:126" s="130" customFormat="1" ht="6.75" customHeight="1" x14ac:dyDescent="0.2">
      <c r="A12" s="23"/>
      <c r="B12" s="23"/>
      <c r="C12" s="23"/>
      <c r="D12" s="23"/>
      <c r="E12" s="23"/>
      <c r="F12" s="23"/>
      <c r="G12" s="23"/>
      <c r="H12" s="23"/>
      <c r="I12" s="23"/>
      <c r="J12" s="23"/>
      <c r="K12" s="24"/>
      <c r="L12" s="24"/>
      <c r="M12" s="24"/>
      <c r="N12" s="24"/>
      <c r="O12" s="24"/>
      <c r="P12" s="24"/>
      <c r="Q12" s="24"/>
      <c r="R12" s="24"/>
      <c r="S12" s="24"/>
      <c r="T12" s="24"/>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4"/>
      <c r="BL12" s="24"/>
      <c r="BM12" s="24"/>
      <c r="BN12" s="24"/>
      <c r="BO12" s="24"/>
      <c r="BP12" s="24"/>
      <c r="BQ12" s="24"/>
      <c r="BR12" s="24"/>
      <c r="BS12" s="24"/>
      <c r="BT12" s="24"/>
      <c r="BU12" s="24"/>
      <c r="BV12" s="24"/>
      <c r="BW12" s="24"/>
      <c r="BX12" s="24"/>
      <c r="BY12" s="24"/>
      <c r="BZ12" s="24"/>
      <c r="CA12" s="24"/>
      <c r="CB12" s="24"/>
      <c r="CC12" s="24"/>
      <c r="CD12" s="24"/>
      <c r="CE12" s="24"/>
      <c r="CF12" s="24"/>
      <c r="CG12" s="24"/>
      <c r="CH12" s="24"/>
      <c r="CI12" s="24"/>
      <c r="CJ12" s="24"/>
      <c r="CK12" s="24"/>
      <c r="CL12" s="24"/>
      <c r="CM12" s="24"/>
      <c r="CN12" s="24"/>
      <c r="CO12" s="24"/>
      <c r="CP12" s="24"/>
      <c r="CQ12" s="24"/>
      <c r="CR12" s="24"/>
      <c r="CS12" s="24"/>
      <c r="CT12" s="24"/>
      <c r="CU12" s="24"/>
      <c r="CV12" s="24"/>
      <c r="CW12" s="24"/>
      <c r="CX12" s="24"/>
      <c r="CY12" s="24"/>
      <c r="CZ12" s="24"/>
      <c r="DA12" s="24"/>
      <c r="DB12" s="24"/>
      <c r="DC12" s="24"/>
      <c r="DD12" s="24"/>
      <c r="DE12" s="24"/>
      <c r="DF12" s="24"/>
      <c r="DG12" s="24"/>
      <c r="DH12" s="24"/>
      <c r="DI12" s="24"/>
      <c r="DJ12" s="24"/>
      <c r="DK12" s="24"/>
      <c r="DL12" s="24"/>
      <c r="DM12" s="24"/>
      <c r="DN12" s="24"/>
      <c r="DO12" s="24"/>
      <c r="DP12" s="24"/>
      <c r="DQ12" s="24"/>
      <c r="DR12" s="24"/>
      <c r="DS12" s="24"/>
      <c r="DT12" s="24"/>
      <c r="DU12" s="24"/>
      <c r="DV12" s="24"/>
    </row>
    <row r="13" spans="1:126" s="130" customFormat="1" ht="57" customHeight="1" x14ac:dyDescent="0.2">
      <c r="A13" s="23"/>
      <c r="B13" s="1"/>
      <c r="C13" s="1"/>
      <c r="D13" s="1"/>
      <c r="E13" s="1"/>
      <c r="F13" s="1"/>
      <c r="G13" s="1"/>
      <c r="H13" s="1"/>
      <c r="I13" s="1"/>
      <c r="J13" s="23"/>
      <c r="K13" s="24"/>
      <c r="L13" s="24"/>
      <c r="M13" s="24"/>
      <c r="N13" s="24"/>
      <c r="O13" s="24"/>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4"/>
      <c r="CI13" s="24"/>
      <c r="CJ13" s="24"/>
      <c r="CK13" s="24"/>
      <c r="CL13" s="24"/>
      <c r="CM13" s="24"/>
      <c r="CN13" s="24"/>
      <c r="CO13" s="24"/>
      <c r="CP13" s="24"/>
      <c r="CQ13" s="24"/>
      <c r="CR13" s="24"/>
      <c r="CS13" s="24"/>
      <c r="CT13" s="24"/>
      <c r="CU13" s="24"/>
      <c r="CV13" s="24"/>
      <c r="CW13" s="24"/>
      <c r="CX13" s="24"/>
      <c r="CY13" s="24"/>
      <c r="CZ13" s="24"/>
      <c r="DA13" s="24"/>
      <c r="DB13" s="24"/>
      <c r="DC13" s="24"/>
      <c r="DD13" s="24"/>
      <c r="DE13" s="24"/>
      <c r="DF13" s="24"/>
      <c r="DG13" s="24"/>
      <c r="DH13" s="24"/>
      <c r="DI13" s="24"/>
      <c r="DJ13" s="24"/>
      <c r="DK13" s="24"/>
      <c r="DL13" s="24"/>
      <c r="DM13" s="24"/>
      <c r="DN13" s="24"/>
      <c r="DO13" s="24"/>
      <c r="DP13" s="24"/>
      <c r="DQ13" s="24"/>
      <c r="DR13" s="24"/>
      <c r="DS13" s="24"/>
      <c r="DT13" s="24"/>
      <c r="DU13" s="24"/>
      <c r="DV13" s="24"/>
    </row>
    <row r="14" spans="1:126" s="130" customFormat="1" ht="12.75" customHeight="1" x14ac:dyDescent="0.2">
      <c r="A14" s="23"/>
      <c r="B14" s="9"/>
      <c r="C14" s="10"/>
      <c r="D14" s="10"/>
      <c r="E14" s="11"/>
      <c r="F14" s="11"/>
      <c r="G14" s="11"/>
      <c r="H14" s="11"/>
      <c r="I14" s="12"/>
      <c r="J14" s="23"/>
      <c r="K14" s="109"/>
      <c r="L14" s="109"/>
      <c r="M14" s="109"/>
      <c r="N14" s="24"/>
      <c r="O14" s="24"/>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24"/>
      <c r="CS14" s="24"/>
      <c r="CT14" s="24"/>
      <c r="CU14" s="24"/>
      <c r="CV14" s="24"/>
      <c r="CW14" s="24"/>
      <c r="CX14" s="24"/>
      <c r="CY14" s="24"/>
      <c r="CZ14" s="24"/>
      <c r="DA14" s="24"/>
      <c r="DB14" s="24"/>
      <c r="DC14" s="24"/>
      <c r="DD14" s="24"/>
      <c r="DE14" s="24"/>
      <c r="DF14" s="24"/>
      <c r="DG14" s="24"/>
      <c r="DH14" s="24"/>
      <c r="DI14" s="24"/>
      <c r="DJ14" s="24"/>
      <c r="DK14" s="24"/>
      <c r="DL14" s="24"/>
      <c r="DM14" s="24"/>
      <c r="DN14" s="24"/>
      <c r="DO14" s="24"/>
      <c r="DP14" s="24"/>
      <c r="DQ14" s="24"/>
      <c r="DR14" s="24"/>
      <c r="DS14" s="24"/>
      <c r="DT14" s="24"/>
      <c r="DU14" s="24"/>
      <c r="DV14" s="24"/>
    </row>
    <row r="15" spans="1:126" s="130" customFormat="1" ht="12.75" customHeight="1" x14ac:dyDescent="0.25">
      <c r="A15" s="23"/>
      <c r="B15" s="13"/>
      <c r="C15" s="3" t="s">
        <v>7</v>
      </c>
      <c r="D15" s="14"/>
      <c r="E15" s="14"/>
      <c r="F15" s="14"/>
      <c r="G15" s="2"/>
      <c r="H15" s="2"/>
      <c r="I15" s="15"/>
      <c r="J15" s="23"/>
      <c r="K15" s="110"/>
      <c r="L15" s="110"/>
      <c r="M15" s="111"/>
      <c r="N15" s="112"/>
      <c r="O15" s="24"/>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c r="CO15" s="24"/>
      <c r="CP15" s="24"/>
      <c r="CQ15" s="24"/>
      <c r="CR15" s="24"/>
      <c r="CS15" s="24"/>
      <c r="CT15" s="24"/>
      <c r="CU15" s="24"/>
      <c r="CV15" s="24"/>
      <c r="CW15" s="24"/>
      <c r="CX15" s="24"/>
      <c r="CY15" s="24"/>
      <c r="CZ15" s="24"/>
      <c r="DA15" s="24"/>
      <c r="DB15" s="24"/>
      <c r="DC15" s="24"/>
      <c r="DD15" s="24"/>
      <c r="DE15" s="24"/>
      <c r="DF15" s="24"/>
      <c r="DG15" s="24"/>
      <c r="DH15" s="24"/>
      <c r="DI15" s="24"/>
      <c r="DJ15" s="24"/>
      <c r="DK15" s="24"/>
      <c r="DL15" s="24"/>
      <c r="DM15" s="24"/>
      <c r="DN15" s="24"/>
      <c r="DO15" s="24"/>
      <c r="DP15" s="24"/>
      <c r="DQ15" s="24"/>
      <c r="DR15" s="24"/>
      <c r="DS15" s="24"/>
      <c r="DT15" s="24"/>
      <c r="DU15" s="24"/>
      <c r="DV15" s="24"/>
    </row>
    <row r="16" spans="1:126" s="130" customFormat="1" ht="4.5" customHeight="1" x14ac:dyDescent="0.2">
      <c r="A16" s="23"/>
      <c r="B16" s="13"/>
      <c r="C16" s="1"/>
      <c r="D16" s="14"/>
      <c r="E16" s="14"/>
      <c r="F16" s="14"/>
      <c r="G16" s="2"/>
      <c r="H16" s="2"/>
      <c r="I16" s="15"/>
      <c r="J16" s="23"/>
      <c r="K16" s="110"/>
      <c r="L16" s="110"/>
      <c r="M16" s="111"/>
      <c r="N16" s="112"/>
      <c r="O16" s="24"/>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c r="CK16" s="24"/>
      <c r="CL16" s="24"/>
      <c r="CM16" s="24"/>
      <c r="CN16" s="24"/>
      <c r="CO16" s="24"/>
      <c r="CP16" s="24"/>
      <c r="CQ16" s="24"/>
      <c r="CR16" s="24"/>
      <c r="CS16" s="24"/>
      <c r="CT16" s="24"/>
      <c r="CU16" s="24"/>
      <c r="CV16" s="24"/>
      <c r="CW16" s="24"/>
      <c r="CX16" s="24"/>
      <c r="CY16" s="24"/>
      <c r="CZ16" s="24"/>
      <c r="DA16" s="24"/>
      <c r="DB16" s="24"/>
      <c r="DC16" s="24"/>
      <c r="DD16" s="24"/>
      <c r="DE16" s="24"/>
      <c r="DF16" s="24"/>
      <c r="DG16" s="24"/>
      <c r="DH16" s="24"/>
      <c r="DI16" s="24"/>
      <c r="DJ16" s="24"/>
      <c r="DK16" s="24"/>
      <c r="DL16" s="24"/>
      <c r="DM16" s="24"/>
      <c r="DN16" s="24"/>
      <c r="DO16" s="24"/>
      <c r="DP16" s="24"/>
      <c r="DQ16" s="24"/>
      <c r="DR16" s="24"/>
      <c r="DS16" s="24"/>
      <c r="DT16" s="24"/>
      <c r="DU16" s="24"/>
      <c r="DV16" s="24"/>
    </row>
    <row r="17" spans="1:126" s="130" customFormat="1" ht="12.75" customHeight="1" x14ac:dyDescent="0.2">
      <c r="A17" s="23"/>
      <c r="B17" s="13"/>
      <c r="C17" s="105" t="s">
        <v>98</v>
      </c>
      <c r="D17" s="14"/>
      <c r="E17" s="1"/>
      <c r="F17" s="1"/>
      <c r="G17" s="1"/>
      <c r="H17" s="2"/>
      <c r="I17" s="15"/>
      <c r="J17" s="23"/>
      <c r="K17" s="110"/>
      <c r="L17" s="110"/>
      <c r="M17" s="111"/>
      <c r="N17" s="112"/>
      <c r="O17" s="24"/>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c r="CK17" s="24"/>
      <c r="CL17" s="24"/>
      <c r="CM17" s="24"/>
      <c r="CN17" s="24"/>
      <c r="CO17" s="24"/>
      <c r="CP17" s="24"/>
      <c r="CQ17" s="24"/>
      <c r="CR17" s="24"/>
      <c r="CS17" s="24"/>
      <c r="CT17" s="24"/>
      <c r="CU17" s="24"/>
      <c r="CV17" s="24"/>
      <c r="CW17" s="24"/>
      <c r="CX17" s="24"/>
      <c r="CY17" s="24"/>
      <c r="CZ17" s="24"/>
      <c r="DA17" s="24"/>
      <c r="DB17" s="24"/>
      <c r="DC17" s="24"/>
      <c r="DD17" s="24"/>
      <c r="DE17" s="24"/>
      <c r="DF17" s="24"/>
      <c r="DG17" s="24"/>
      <c r="DH17" s="24"/>
      <c r="DI17" s="24"/>
      <c r="DJ17" s="24"/>
      <c r="DK17" s="24"/>
      <c r="DL17" s="24"/>
      <c r="DM17" s="24"/>
      <c r="DN17" s="24"/>
      <c r="DO17" s="24"/>
      <c r="DP17" s="24"/>
      <c r="DQ17" s="24"/>
      <c r="DR17" s="24"/>
      <c r="DS17" s="24"/>
      <c r="DT17" s="24"/>
      <c r="DU17" s="24"/>
      <c r="DV17" s="24"/>
    </row>
    <row r="18" spans="1:126" s="130" customFormat="1" ht="12.75" customHeight="1" x14ac:dyDescent="0.2">
      <c r="A18" s="23"/>
      <c r="B18" s="13"/>
      <c r="C18" s="14"/>
      <c r="D18" s="107" t="str">
        <f>Einkommensteuer!$I$7&amp;", "&amp;Gewerbesteuer!$B$6</f>
        <v>Ledig, Freiberufler</v>
      </c>
      <c r="E18" s="5"/>
      <c r="F18" s="5"/>
      <c r="G18" s="5"/>
      <c r="H18" s="2"/>
      <c r="I18" s="15"/>
      <c r="J18" s="23"/>
      <c r="K18" s="110"/>
      <c r="L18" s="110"/>
      <c r="M18" s="111"/>
      <c r="N18" s="112"/>
      <c r="O18" s="24"/>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4"/>
      <c r="CI18" s="24"/>
      <c r="CJ18" s="24"/>
      <c r="CK18" s="24"/>
      <c r="CL18" s="24"/>
      <c r="CM18" s="24"/>
      <c r="CN18" s="24"/>
      <c r="CO18" s="24"/>
      <c r="CP18" s="24"/>
      <c r="CQ18" s="24"/>
      <c r="CR18" s="24"/>
      <c r="CS18" s="24"/>
      <c r="CT18" s="24"/>
      <c r="CU18" s="24"/>
      <c r="CV18" s="24"/>
      <c r="CW18" s="24"/>
      <c r="CX18" s="24"/>
      <c r="CY18" s="24"/>
      <c r="CZ18" s="24"/>
      <c r="DA18" s="24"/>
      <c r="DB18" s="24"/>
      <c r="DC18" s="24"/>
      <c r="DD18" s="24"/>
      <c r="DE18" s="24"/>
      <c r="DF18" s="24"/>
      <c r="DG18" s="24"/>
      <c r="DH18" s="24"/>
      <c r="DI18" s="24"/>
      <c r="DJ18" s="24"/>
      <c r="DK18" s="24"/>
      <c r="DL18" s="24"/>
      <c r="DM18" s="24"/>
      <c r="DN18" s="24"/>
      <c r="DO18" s="24"/>
      <c r="DP18" s="24"/>
      <c r="DQ18" s="24"/>
      <c r="DR18" s="24"/>
      <c r="DS18" s="24"/>
      <c r="DT18" s="24"/>
      <c r="DU18" s="24"/>
      <c r="DV18" s="24"/>
    </row>
    <row r="19" spans="1:126" s="130" customFormat="1" ht="12.75" customHeight="1" x14ac:dyDescent="0.2">
      <c r="A19" s="23"/>
      <c r="B19" s="13"/>
      <c r="C19" s="14"/>
      <c r="D19" s="106" t="str">
        <f>IF(Gewerbesteuer!A1=3,"",Gewerbesteuer!$B$28&amp;", "&amp;Gewerbesteuer!$C$28*100&amp;"% Hebesatz")</f>
        <v/>
      </c>
      <c r="E19" s="5"/>
      <c r="F19" s="5"/>
      <c r="G19" s="5"/>
      <c r="H19" s="2"/>
      <c r="I19" s="15"/>
      <c r="J19" s="23"/>
      <c r="K19" s="110"/>
      <c r="L19" s="110"/>
      <c r="M19" s="111"/>
      <c r="N19" s="112"/>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c r="CO19" s="24"/>
      <c r="CP19" s="24"/>
      <c r="CQ19" s="24"/>
      <c r="CR19" s="24"/>
      <c r="CS19" s="24"/>
      <c r="CT19" s="24"/>
      <c r="CU19" s="24"/>
      <c r="CV19" s="24"/>
      <c r="CW19" s="24"/>
      <c r="CX19" s="24"/>
      <c r="CY19" s="24"/>
      <c r="CZ19" s="24"/>
      <c r="DA19" s="24"/>
      <c r="DB19" s="24"/>
      <c r="DC19" s="24"/>
      <c r="DD19" s="24"/>
      <c r="DE19" s="24"/>
      <c r="DF19" s="24"/>
      <c r="DG19" s="24"/>
      <c r="DH19" s="24"/>
      <c r="DI19" s="24"/>
      <c r="DJ19" s="24"/>
      <c r="DK19" s="24"/>
      <c r="DL19" s="24"/>
      <c r="DM19" s="24"/>
      <c r="DN19" s="24"/>
      <c r="DO19" s="24"/>
      <c r="DP19" s="24"/>
      <c r="DQ19" s="24"/>
      <c r="DR19" s="24"/>
      <c r="DS19" s="24"/>
      <c r="DT19" s="24"/>
      <c r="DU19" s="24"/>
      <c r="DV19" s="24"/>
    </row>
    <row r="20" spans="1:126" s="130" customFormat="1" ht="6.75" customHeight="1" x14ac:dyDescent="0.2">
      <c r="A20" s="23"/>
      <c r="B20" s="13"/>
      <c r="C20" s="14"/>
      <c r="D20" s="14"/>
      <c r="E20" s="5"/>
      <c r="F20" s="5"/>
      <c r="G20" s="5"/>
      <c r="H20" s="2"/>
      <c r="I20" s="15"/>
      <c r="J20" s="23"/>
      <c r="K20" s="110"/>
      <c r="L20" s="110"/>
      <c r="M20" s="111"/>
      <c r="N20" s="112"/>
      <c r="O20" s="24"/>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4"/>
      <c r="CI20" s="24"/>
      <c r="CJ20" s="24"/>
      <c r="CK20" s="24"/>
      <c r="CL20" s="24"/>
      <c r="CM20" s="24"/>
      <c r="CN20" s="24"/>
      <c r="CO20" s="24"/>
      <c r="CP20" s="24"/>
      <c r="CQ20" s="24"/>
      <c r="CR20" s="24"/>
      <c r="CS20" s="24"/>
      <c r="CT20" s="24"/>
      <c r="CU20" s="24"/>
      <c r="CV20" s="24"/>
      <c r="CW20" s="24"/>
      <c r="CX20" s="24"/>
      <c r="CY20" s="24"/>
      <c r="CZ20" s="24"/>
      <c r="DA20" s="24"/>
      <c r="DB20" s="24"/>
      <c r="DC20" s="24"/>
      <c r="DD20" s="24"/>
      <c r="DE20" s="24"/>
      <c r="DF20" s="24"/>
      <c r="DG20" s="24"/>
      <c r="DH20" s="24"/>
      <c r="DI20" s="24"/>
      <c r="DJ20" s="24"/>
      <c r="DK20" s="24"/>
      <c r="DL20" s="24"/>
      <c r="DM20" s="24"/>
      <c r="DN20" s="24"/>
      <c r="DO20" s="24"/>
      <c r="DP20" s="24"/>
      <c r="DQ20" s="24"/>
      <c r="DR20" s="24"/>
      <c r="DS20" s="24"/>
      <c r="DT20" s="24"/>
      <c r="DU20" s="24"/>
      <c r="DV20" s="24"/>
    </row>
    <row r="21" spans="1:126" s="130" customFormat="1" ht="12.75" customHeight="1" x14ac:dyDescent="0.2">
      <c r="A21" s="23"/>
      <c r="B21" s="13"/>
      <c r="C21" s="14"/>
      <c r="D21" s="14"/>
      <c r="E21" s="5" t="s">
        <v>11</v>
      </c>
      <c r="F21" s="5"/>
      <c r="G21" s="5" t="s">
        <v>12</v>
      </c>
      <c r="H21" s="2"/>
      <c r="I21" s="15"/>
      <c r="J21" s="23"/>
      <c r="K21" s="24"/>
      <c r="L21" s="110"/>
      <c r="M21" s="111"/>
      <c r="N21" s="112"/>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4"/>
      <c r="CI21" s="24"/>
      <c r="CJ21" s="24"/>
      <c r="CK21" s="24"/>
      <c r="CL21" s="24"/>
      <c r="CM21" s="24"/>
      <c r="CN21" s="24"/>
      <c r="CO21" s="24"/>
      <c r="CP21" s="24"/>
      <c r="CQ21" s="24"/>
      <c r="CR21" s="24"/>
      <c r="CS21" s="24"/>
      <c r="CT21" s="24"/>
      <c r="CU21" s="24"/>
      <c r="CV21" s="24"/>
      <c r="CW21" s="24"/>
      <c r="CX21" s="24"/>
      <c r="CY21" s="24"/>
      <c r="CZ21" s="24"/>
      <c r="DA21" s="24"/>
      <c r="DB21" s="24"/>
      <c r="DC21" s="24"/>
      <c r="DD21" s="24"/>
      <c r="DE21" s="24"/>
      <c r="DF21" s="24"/>
      <c r="DG21" s="24"/>
      <c r="DH21" s="24"/>
      <c r="DI21" s="24"/>
      <c r="DJ21" s="24"/>
      <c r="DK21" s="24"/>
      <c r="DL21" s="24"/>
      <c r="DM21" s="24"/>
      <c r="DN21" s="24"/>
      <c r="DO21" s="24"/>
      <c r="DP21" s="24"/>
      <c r="DQ21" s="24"/>
      <c r="DR21" s="24"/>
      <c r="DS21" s="24"/>
      <c r="DT21" s="24"/>
      <c r="DU21" s="24"/>
      <c r="DV21" s="24"/>
    </row>
    <row r="22" spans="1:126" s="130" customFormat="1" x14ac:dyDescent="0.2">
      <c r="A22" s="23"/>
      <c r="B22" s="49"/>
      <c r="C22" s="66" t="s">
        <v>8</v>
      </c>
      <c r="D22" s="67" t="s">
        <v>9</v>
      </c>
      <c r="E22" s="68"/>
      <c r="F22" s="68"/>
      <c r="G22" s="69"/>
      <c r="H22" s="69"/>
      <c r="I22" s="70"/>
      <c r="J22" s="23"/>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c r="CO22" s="24"/>
      <c r="CP22" s="24"/>
      <c r="CQ22" s="24"/>
      <c r="CR22" s="24"/>
      <c r="CS22" s="24"/>
      <c r="CT22" s="24"/>
      <c r="CU22" s="24"/>
      <c r="CV22" s="24"/>
      <c r="CW22" s="24"/>
      <c r="CX22" s="24"/>
      <c r="CY22" s="24"/>
      <c r="CZ22" s="24"/>
      <c r="DA22" s="24"/>
      <c r="DB22" s="24"/>
      <c r="DC22" s="24"/>
      <c r="DD22" s="24"/>
      <c r="DE22" s="24"/>
      <c r="DF22" s="24"/>
      <c r="DG22" s="24"/>
      <c r="DH22" s="24"/>
      <c r="DI22" s="24"/>
      <c r="DJ22" s="24"/>
      <c r="DK22" s="24"/>
      <c r="DL22" s="24"/>
      <c r="DM22" s="24"/>
      <c r="DN22" s="24"/>
      <c r="DO22" s="24"/>
      <c r="DP22" s="24"/>
      <c r="DQ22" s="24"/>
      <c r="DR22" s="24"/>
      <c r="DS22" s="24"/>
      <c r="DT22" s="24"/>
      <c r="DU22" s="24"/>
      <c r="DV22" s="24"/>
    </row>
    <row r="23" spans="1:126" s="130" customFormat="1" x14ac:dyDescent="0.2">
      <c r="A23" s="23"/>
      <c r="B23" s="49"/>
      <c r="C23" s="68"/>
      <c r="D23" s="68" t="s">
        <v>10</v>
      </c>
      <c r="E23" s="143"/>
      <c r="F23" s="69"/>
      <c r="G23" s="125">
        <f>E23*Einkommensteuer!C8</f>
        <v>0</v>
      </c>
      <c r="H23" s="69"/>
      <c r="I23" s="70"/>
      <c r="J23" s="23"/>
      <c r="K23" s="24"/>
      <c r="L23" s="24"/>
      <c r="M23" s="24"/>
      <c r="N23" s="109"/>
      <c r="O23" s="24"/>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c r="BZ23" s="24"/>
      <c r="CA23" s="24"/>
      <c r="CB23" s="24"/>
      <c r="CC23" s="24"/>
      <c r="CD23" s="24"/>
      <c r="CE23" s="24"/>
      <c r="CF23" s="24"/>
      <c r="CG23" s="24"/>
      <c r="CH23" s="24"/>
      <c r="CI23" s="24"/>
      <c r="CJ23" s="24"/>
      <c r="CK23" s="24"/>
      <c r="CL23" s="24"/>
      <c r="CM23" s="24"/>
      <c r="CN23" s="24"/>
      <c r="CO23" s="24"/>
      <c r="CP23" s="24"/>
      <c r="CQ23" s="24"/>
      <c r="CR23" s="24"/>
      <c r="CS23" s="24"/>
      <c r="CT23" s="24"/>
      <c r="CU23" s="24"/>
      <c r="CV23" s="24"/>
      <c r="CW23" s="24"/>
      <c r="CX23" s="24"/>
      <c r="CY23" s="24"/>
      <c r="CZ23" s="24"/>
      <c r="DA23" s="24"/>
      <c r="DB23" s="24"/>
      <c r="DC23" s="24"/>
      <c r="DD23" s="24"/>
      <c r="DE23" s="24"/>
      <c r="DF23" s="24"/>
      <c r="DG23" s="24"/>
      <c r="DH23" s="24"/>
      <c r="DI23" s="24"/>
      <c r="DJ23" s="24"/>
      <c r="DK23" s="24"/>
      <c r="DL23" s="24"/>
      <c r="DM23" s="24"/>
      <c r="DN23" s="24"/>
      <c r="DO23" s="24"/>
      <c r="DP23" s="24"/>
      <c r="DQ23" s="24"/>
      <c r="DR23" s="24"/>
      <c r="DS23" s="24"/>
      <c r="DT23" s="24"/>
      <c r="DU23" s="24"/>
      <c r="DV23" s="24"/>
    </row>
    <row r="24" spans="1:126" s="130" customFormat="1" x14ac:dyDescent="0.2">
      <c r="A24" s="23"/>
      <c r="B24" s="49"/>
      <c r="C24" s="68"/>
      <c r="D24" s="68" t="s">
        <v>102</v>
      </c>
      <c r="E24" s="125">
        <f>(G24/Einkommensteuer!C8)</f>
        <v>0</v>
      </c>
      <c r="F24" s="66"/>
      <c r="G24" s="125">
        <f>IF(Einkommensteuer!F3=1,Einkommensteuer!E4,Einkommensteuer!E6)</f>
        <v>0</v>
      </c>
      <c r="H24" s="69"/>
      <c r="I24" s="70"/>
      <c r="J24" s="23"/>
      <c r="K24" s="113"/>
      <c r="L24" s="28"/>
      <c r="M24" s="28"/>
      <c r="N24" s="114"/>
      <c r="O24" s="28"/>
      <c r="P24" s="28"/>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4"/>
      <c r="CI24" s="24"/>
      <c r="CJ24" s="24"/>
      <c r="CK24" s="24"/>
      <c r="CL24" s="24"/>
      <c r="CM24" s="24"/>
      <c r="CN24" s="24"/>
      <c r="CO24" s="24"/>
      <c r="CP24" s="24"/>
      <c r="CQ24" s="24"/>
      <c r="CR24" s="24"/>
      <c r="CS24" s="24"/>
      <c r="CT24" s="24"/>
      <c r="CU24" s="24"/>
      <c r="CV24" s="24"/>
      <c r="CW24" s="24"/>
      <c r="CX24" s="24"/>
      <c r="CY24" s="24"/>
      <c r="CZ24" s="24"/>
      <c r="DA24" s="24"/>
      <c r="DB24" s="24"/>
      <c r="DC24" s="24"/>
      <c r="DD24" s="24"/>
      <c r="DE24" s="24"/>
      <c r="DF24" s="24"/>
      <c r="DG24" s="24"/>
      <c r="DH24" s="24"/>
      <c r="DI24" s="24"/>
      <c r="DJ24" s="24"/>
      <c r="DK24" s="24"/>
      <c r="DL24" s="24"/>
      <c r="DM24" s="24"/>
      <c r="DN24" s="24"/>
      <c r="DO24" s="24"/>
      <c r="DP24" s="24"/>
      <c r="DQ24" s="24"/>
      <c r="DR24" s="24"/>
      <c r="DS24" s="24"/>
      <c r="DT24" s="24"/>
      <c r="DU24" s="24"/>
      <c r="DV24" s="24"/>
    </row>
    <row r="25" spans="1:126" s="130" customFormat="1" ht="24" x14ac:dyDescent="0.2">
      <c r="A25" s="23"/>
      <c r="B25" s="49"/>
      <c r="C25" s="68"/>
      <c r="D25" s="72" t="str">
        <f>IF(Gewerbesteuer!A1=3,"","Gewerbesteuer (ohne Hinzurechnungen und Kürzungen)")</f>
        <v/>
      </c>
      <c r="E25" s="126" t="str">
        <f>IF(Gewerbesteuer!A1=3,"",(G25/Einkommensteuer!C8))</f>
        <v/>
      </c>
      <c r="F25" s="73"/>
      <c r="G25" s="126" t="str">
        <f>IF(Gewerbesteuer!A1=3,"",IF(Gewerbesteuer!$A$1=1,Gewerbesteuer!G19,IF(Gewerbesteuer!$A$1=2,Gewerbesteuer!G19,IF(Gewerbesteuer!$A$1=3,0,0))))</f>
        <v/>
      </c>
      <c r="H25" s="69"/>
      <c r="I25" s="70"/>
      <c r="J25" s="23"/>
      <c r="K25" s="113"/>
      <c r="L25" s="28"/>
      <c r="M25" s="28"/>
      <c r="N25" s="114"/>
      <c r="O25" s="28"/>
      <c r="P25" s="28"/>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4"/>
      <c r="CI25" s="24"/>
      <c r="CJ25" s="24"/>
      <c r="CK25" s="24"/>
      <c r="CL25" s="24"/>
      <c r="CM25" s="24"/>
      <c r="CN25" s="24"/>
      <c r="CO25" s="24"/>
      <c r="CP25" s="24"/>
      <c r="CQ25" s="24"/>
      <c r="CR25" s="24"/>
      <c r="CS25" s="24"/>
      <c r="CT25" s="24"/>
      <c r="CU25" s="24"/>
      <c r="CV25" s="24"/>
      <c r="CW25" s="24"/>
      <c r="CX25" s="24"/>
      <c r="CY25" s="24"/>
      <c r="CZ25" s="24"/>
      <c r="DA25" s="24"/>
      <c r="DB25" s="24"/>
      <c r="DC25" s="24"/>
      <c r="DD25" s="24"/>
      <c r="DE25" s="24"/>
      <c r="DF25" s="24"/>
      <c r="DG25" s="24"/>
      <c r="DH25" s="24"/>
      <c r="DI25" s="24"/>
      <c r="DJ25" s="24"/>
      <c r="DK25" s="24"/>
      <c r="DL25" s="24"/>
      <c r="DM25" s="24"/>
      <c r="DN25" s="24"/>
      <c r="DO25" s="24"/>
      <c r="DP25" s="24"/>
      <c r="DQ25" s="24"/>
      <c r="DR25" s="24"/>
      <c r="DS25" s="24"/>
      <c r="DT25" s="24"/>
      <c r="DU25" s="24"/>
      <c r="DV25" s="24"/>
    </row>
    <row r="26" spans="1:126" s="130" customFormat="1" ht="3.75" hidden="1" customHeight="1" x14ac:dyDescent="0.2">
      <c r="A26" s="23"/>
      <c r="B26" s="49"/>
      <c r="C26" s="68"/>
      <c r="D26" s="68"/>
      <c r="E26" s="74"/>
      <c r="F26" s="66"/>
      <c r="G26" s="125"/>
      <c r="H26" s="69"/>
      <c r="I26" s="70"/>
      <c r="J26" s="23"/>
      <c r="K26" s="113"/>
      <c r="L26" s="28"/>
      <c r="M26" s="28"/>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c r="BO26" s="24"/>
      <c r="BP26" s="24"/>
      <c r="BQ26" s="24"/>
      <c r="BR26" s="24"/>
      <c r="BS26" s="24"/>
      <c r="BT26" s="24"/>
      <c r="BU26" s="24"/>
      <c r="BV26" s="24"/>
      <c r="BW26" s="24"/>
      <c r="BX26" s="24"/>
      <c r="BY26" s="24"/>
      <c r="BZ26" s="24"/>
      <c r="CA26" s="24"/>
      <c r="CB26" s="24"/>
      <c r="CC26" s="24"/>
      <c r="CD26" s="24"/>
      <c r="CE26" s="24"/>
      <c r="CF26" s="24"/>
      <c r="CG26" s="24"/>
      <c r="CH26" s="24"/>
      <c r="CI26" s="24"/>
      <c r="CJ26" s="24"/>
      <c r="CK26" s="24"/>
      <c r="CL26" s="24"/>
      <c r="CM26" s="24"/>
      <c r="CN26" s="24"/>
      <c r="CO26" s="24"/>
      <c r="CP26" s="24"/>
      <c r="CQ26" s="24"/>
      <c r="CR26" s="24"/>
      <c r="CS26" s="24"/>
      <c r="CT26" s="24"/>
      <c r="CU26" s="24"/>
      <c r="CV26" s="24"/>
      <c r="CW26" s="24"/>
      <c r="CX26" s="24"/>
      <c r="CY26" s="24"/>
      <c r="CZ26" s="24"/>
      <c r="DA26" s="24"/>
      <c r="DB26" s="24"/>
      <c r="DC26" s="24"/>
      <c r="DD26" s="24"/>
      <c r="DE26" s="24"/>
      <c r="DF26" s="24"/>
      <c r="DG26" s="24"/>
      <c r="DH26" s="24"/>
      <c r="DI26" s="24"/>
      <c r="DJ26" s="24"/>
      <c r="DK26" s="24"/>
      <c r="DL26" s="24"/>
      <c r="DM26" s="24"/>
      <c r="DN26" s="24"/>
      <c r="DO26" s="24"/>
      <c r="DP26" s="24"/>
      <c r="DQ26" s="24"/>
      <c r="DR26" s="24"/>
      <c r="DS26" s="24"/>
      <c r="DT26" s="24"/>
      <c r="DU26" s="24"/>
      <c r="DV26" s="24"/>
    </row>
    <row r="27" spans="1:126" s="130" customFormat="1" x14ac:dyDescent="0.2">
      <c r="A27" s="23"/>
      <c r="B27" s="49"/>
      <c r="C27" s="68"/>
      <c r="D27" s="66" t="s">
        <v>6</v>
      </c>
      <c r="E27" s="71"/>
      <c r="F27" s="69"/>
      <c r="G27" s="127">
        <f>IF(G25="",G23+G24,G23+G24+G25)</f>
        <v>0</v>
      </c>
      <c r="H27" s="69"/>
      <c r="I27" s="70"/>
      <c r="J27" s="23"/>
      <c r="K27" s="24"/>
      <c r="L27" s="28"/>
      <c r="M27" s="28"/>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c r="BR27" s="24"/>
      <c r="BS27" s="24"/>
      <c r="BT27" s="24"/>
      <c r="BU27" s="24"/>
      <c r="BV27" s="24"/>
      <c r="BW27" s="24"/>
      <c r="BX27" s="24"/>
      <c r="BY27" s="24"/>
      <c r="BZ27" s="24"/>
      <c r="CA27" s="24"/>
      <c r="CB27" s="24"/>
      <c r="CC27" s="24"/>
      <c r="CD27" s="24"/>
      <c r="CE27" s="24"/>
      <c r="CF27" s="24"/>
      <c r="CG27" s="24"/>
      <c r="CH27" s="24"/>
      <c r="CI27" s="24"/>
      <c r="CJ27" s="24"/>
      <c r="CK27" s="24"/>
      <c r="CL27" s="24"/>
      <c r="CM27" s="24"/>
      <c r="CN27" s="24"/>
      <c r="CO27" s="24"/>
      <c r="CP27" s="24"/>
      <c r="CQ27" s="24"/>
      <c r="CR27" s="24"/>
      <c r="CS27" s="24"/>
      <c r="CT27" s="24"/>
      <c r="CU27" s="24"/>
      <c r="CV27" s="24"/>
      <c r="CW27" s="24"/>
      <c r="CX27" s="24"/>
      <c r="CY27" s="24"/>
      <c r="CZ27" s="24"/>
      <c r="DA27" s="24"/>
      <c r="DB27" s="24"/>
      <c r="DC27" s="24"/>
      <c r="DD27" s="24"/>
      <c r="DE27" s="24"/>
      <c r="DF27" s="24"/>
      <c r="DG27" s="24"/>
      <c r="DH27" s="24"/>
      <c r="DI27" s="24"/>
      <c r="DJ27" s="24"/>
      <c r="DK27" s="24"/>
      <c r="DL27" s="24"/>
      <c r="DM27" s="24"/>
      <c r="DN27" s="24"/>
      <c r="DO27" s="24"/>
      <c r="DP27" s="24"/>
      <c r="DQ27" s="24"/>
      <c r="DR27" s="24"/>
      <c r="DS27" s="24"/>
      <c r="DT27" s="24"/>
      <c r="DU27" s="24"/>
      <c r="DV27" s="24"/>
    </row>
    <row r="28" spans="1:126" s="130" customFormat="1" ht="6" customHeight="1" x14ac:dyDescent="0.2">
      <c r="A28" s="23"/>
      <c r="B28" s="49"/>
      <c r="C28" s="68"/>
      <c r="D28" s="68"/>
      <c r="E28" s="69"/>
      <c r="F28" s="69"/>
      <c r="G28" s="128"/>
      <c r="H28" s="69"/>
      <c r="I28" s="70"/>
      <c r="J28" s="23"/>
      <c r="K28" s="24"/>
      <c r="L28" s="24"/>
      <c r="M28" s="24"/>
      <c r="N28" s="115"/>
      <c r="O28" s="24"/>
      <c r="P28" s="115"/>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4"/>
      <c r="BZ28" s="24"/>
      <c r="CA28" s="24"/>
      <c r="CB28" s="24"/>
      <c r="CC28" s="24"/>
      <c r="CD28" s="24"/>
      <c r="CE28" s="24"/>
      <c r="CF28" s="24"/>
      <c r="CG28" s="24"/>
      <c r="CH28" s="24"/>
      <c r="CI28" s="24"/>
      <c r="CJ28" s="24"/>
      <c r="CK28" s="24"/>
      <c r="CL28" s="24"/>
      <c r="CM28" s="24"/>
      <c r="CN28" s="24"/>
      <c r="CO28" s="24"/>
      <c r="CP28" s="24"/>
      <c r="CQ28" s="24"/>
      <c r="CR28" s="24"/>
      <c r="CS28" s="24"/>
      <c r="CT28" s="24"/>
      <c r="CU28" s="24"/>
      <c r="CV28" s="24"/>
      <c r="CW28" s="24"/>
      <c r="CX28" s="24"/>
      <c r="CY28" s="24"/>
      <c r="CZ28" s="24"/>
      <c r="DA28" s="24"/>
      <c r="DB28" s="24"/>
      <c r="DC28" s="24"/>
      <c r="DD28" s="24"/>
      <c r="DE28" s="24"/>
      <c r="DF28" s="24"/>
      <c r="DG28" s="24"/>
      <c r="DH28" s="24"/>
      <c r="DI28" s="24"/>
      <c r="DJ28" s="24"/>
      <c r="DK28" s="24"/>
      <c r="DL28" s="24"/>
      <c r="DM28" s="24"/>
      <c r="DN28" s="24"/>
      <c r="DO28" s="24"/>
      <c r="DP28" s="24"/>
      <c r="DQ28" s="24"/>
      <c r="DR28" s="24"/>
      <c r="DS28" s="24"/>
      <c r="DT28" s="24"/>
      <c r="DU28" s="24"/>
      <c r="DV28" s="24"/>
    </row>
    <row r="29" spans="1:126" s="130" customFormat="1" x14ac:dyDescent="0.2">
      <c r="A29" s="23"/>
      <c r="B29" s="49"/>
      <c r="C29" s="67" t="s">
        <v>24</v>
      </c>
      <c r="D29" s="67" t="s">
        <v>101</v>
      </c>
      <c r="E29" s="66"/>
      <c r="F29" s="66"/>
      <c r="G29" s="128"/>
      <c r="H29" s="66"/>
      <c r="I29" s="70"/>
      <c r="J29" s="23"/>
      <c r="K29" s="113"/>
      <c r="L29" s="113"/>
      <c r="M29" s="24"/>
      <c r="N29" s="116"/>
      <c r="O29" s="110"/>
      <c r="P29" s="117"/>
      <c r="Q29" s="110"/>
      <c r="R29" s="112"/>
      <c r="S29" s="112"/>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4"/>
      <c r="BL29" s="24"/>
      <c r="BM29" s="24"/>
      <c r="BN29" s="24"/>
      <c r="BO29" s="24"/>
      <c r="BP29" s="24"/>
      <c r="BQ29" s="24"/>
      <c r="BR29" s="24"/>
      <c r="BS29" s="24"/>
      <c r="BT29" s="24"/>
      <c r="BU29" s="24"/>
      <c r="BV29" s="24"/>
      <c r="BW29" s="24"/>
      <c r="BX29" s="24"/>
      <c r="BY29" s="24"/>
      <c r="BZ29" s="24"/>
      <c r="CA29" s="24"/>
      <c r="CB29" s="24"/>
      <c r="CC29" s="24"/>
      <c r="CD29" s="24"/>
      <c r="CE29" s="24"/>
      <c r="CF29" s="24"/>
      <c r="CG29" s="24"/>
      <c r="CH29" s="24"/>
      <c r="CI29" s="24"/>
      <c r="CJ29" s="24"/>
      <c r="CK29" s="24"/>
      <c r="CL29" s="24"/>
      <c r="CM29" s="24"/>
      <c r="CN29" s="24"/>
      <c r="CO29" s="24"/>
      <c r="CP29" s="24"/>
      <c r="CQ29" s="24"/>
      <c r="CR29" s="24"/>
      <c r="CS29" s="24"/>
      <c r="CT29" s="24"/>
      <c r="CU29" s="24"/>
      <c r="CV29" s="24"/>
      <c r="CW29" s="24"/>
      <c r="CX29" s="24"/>
      <c r="CY29" s="24"/>
      <c r="CZ29" s="24"/>
      <c r="DA29" s="24"/>
      <c r="DB29" s="24"/>
      <c r="DC29" s="24"/>
      <c r="DD29" s="24"/>
      <c r="DE29" s="24"/>
      <c r="DF29" s="24"/>
      <c r="DG29" s="24"/>
      <c r="DH29" s="24"/>
      <c r="DI29" s="24"/>
      <c r="DJ29" s="24"/>
      <c r="DK29" s="24"/>
      <c r="DL29" s="24"/>
      <c r="DM29" s="24"/>
      <c r="DN29" s="24"/>
      <c r="DO29" s="24"/>
      <c r="DP29" s="24"/>
      <c r="DQ29" s="24"/>
      <c r="DR29" s="24"/>
      <c r="DS29" s="24"/>
      <c r="DT29" s="24"/>
      <c r="DU29" s="24"/>
      <c r="DV29" s="24"/>
    </row>
    <row r="30" spans="1:126" s="130" customFormat="1" x14ac:dyDescent="0.2">
      <c r="A30" s="23"/>
      <c r="B30" s="49"/>
      <c r="C30" s="68"/>
      <c r="D30" s="68" t="s">
        <v>25</v>
      </c>
      <c r="E30" s="143">
        <v>0</v>
      </c>
      <c r="F30" s="71"/>
      <c r="G30" s="125">
        <f>E30*Einkommensteuer!$C$8</f>
        <v>0</v>
      </c>
      <c r="H30" s="69"/>
      <c r="I30" s="70"/>
      <c r="J30" s="23"/>
      <c r="K30" s="24"/>
      <c r="L30" s="113"/>
      <c r="M30" s="24"/>
      <c r="N30" s="24"/>
      <c r="O30" s="110"/>
      <c r="P30" s="24"/>
      <c r="Q30" s="110"/>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4"/>
      <c r="BF30" s="24"/>
      <c r="BG30" s="24"/>
      <c r="BH30" s="24"/>
      <c r="BI30" s="24"/>
      <c r="BJ30" s="24"/>
      <c r="BK30" s="24"/>
      <c r="BL30" s="24"/>
      <c r="BM30" s="24"/>
      <c r="BN30" s="24"/>
      <c r="BO30" s="24"/>
      <c r="BP30" s="24"/>
      <c r="BQ30" s="24"/>
      <c r="BR30" s="24"/>
      <c r="BS30" s="24"/>
      <c r="BT30" s="24"/>
      <c r="BU30" s="24"/>
      <c r="BV30" s="24"/>
      <c r="BW30" s="24"/>
      <c r="BX30" s="24"/>
      <c r="BY30" s="24"/>
      <c r="BZ30" s="24"/>
      <c r="CA30" s="24"/>
      <c r="CB30" s="24"/>
      <c r="CC30" s="24"/>
      <c r="CD30" s="24"/>
      <c r="CE30" s="24"/>
      <c r="CF30" s="24"/>
      <c r="CG30" s="24"/>
      <c r="CH30" s="24"/>
      <c r="CI30" s="24"/>
      <c r="CJ30" s="24"/>
      <c r="CK30" s="24"/>
      <c r="CL30" s="24"/>
      <c r="CM30" s="24"/>
      <c r="CN30" s="24"/>
      <c r="CO30" s="24"/>
      <c r="CP30" s="24"/>
      <c r="CQ30" s="24"/>
      <c r="CR30" s="24"/>
      <c r="CS30" s="24"/>
      <c r="CT30" s="24"/>
      <c r="CU30" s="24"/>
      <c r="CV30" s="24"/>
      <c r="CW30" s="24"/>
      <c r="CX30" s="24"/>
      <c r="CY30" s="24"/>
      <c r="CZ30" s="24"/>
      <c r="DA30" s="24"/>
      <c r="DB30" s="24"/>
      <c r="DC30" s="24"/>
      <c r="DD30" s="24"/>
      <c r="DE30" s="24"/>
      <c r="DF30" s="24"/>
      <c r="DG30" s="24"/>
      <c r="DH30" s="24"/>
      <c r="DI30" s="24"/>
      <c r="DJ30" s="24"/>
      <c r="DK30" s="24"/>
      <c r="DL30" s="24"/>
      <c r="DM30" s="24"/>
      <c r="DN30" s="24"/>
      <c r="DO30" s="24"/>
      <c r="DP30" s="24"/>
      <c r="DQ30" s="24"/>
      <c r="DR30" s="24"/>
      <c r="DS30" s="24"/>
      <c r="DT30" s="24"/>
      <c r="DU30" s="24"/>
      <c r="DV30" s="24"/>
    </row>
    <row r="31" spans="1:126" s="130" customFormat="1" x14ac:dyDescent="0.2">
      <c r="A31" s="23"/>
      <c r="B31" s="49"/>
      <c r="C31" s="68"/>
      <c r="D31" s="68" t="s">
        <v>34</v>
      </c>
      <c r="E31" s="129">
        <v>0</v>
      </c>
      <c r="F31" s="71"/>
      <c r="G31" s="125">
        <f>E31*Einkommensteuer!$C$8</f>
        <v>0</v>
      </c>
      <c r="H31" s="69"/>
      <c r="I31" s="70"/>
      <c r="J31" s="23"/>
      <c r="K31" s="24"/>
      <c r="L31" s="24"/>
      <c r="M31" s="24"/>
      <c r="N31" s="24"/>
      <c r="O31" s="110"/>
      <c r="P31" s="24"/>
      <c r="Q31" s="110"/>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c r="CE31" s="24"/>
      <c r="CF31" s="24"/>
      <c r="CG31" s="24"/>
      <c r="CH31" s="24"/>
      <c r="CI31" s="24"/>
      <c r="CJ31" s="24"/>
      <c r="CK31" s="24"/>
      <c r="CL31" s="24"/>
      <c r="CM31" s="24"/>
      <c r="CN31" s="24"/>
      <c r="CO31" s="24"/>
      <c r="CP31" s="24"/>
      <c r="CQ31" s="24"/>
      <c r="CR31" s="24"/>
      <c r="CS31" s="24"/>
      <c r="CT31" s="24"/>
      <c r="CU31" s="24"/>
      <c r="CV31" s="24"/>
      <c r="CW31" s="24"/>
      <c r="CX31" s="24"/>
      <c r="CY31" s="24"/>
      <c r="CZ31" s="24"/>
      <c r="DA31" s="24"/>
      <c r="DB31" s="24"/>
      <c r="DC31" s="24"/>
      <c r="DD31" s="24"/>
      <c r="DE31" s="24"/>
      <c r="DF31" s="24"/>
      <c r="DG31" s="24"/>
      <c r="DH31" s="24"/>
      <c r="DI31" s="24"/>
      <c r="DJ31" s="24"/>
      <c r="DK31" s="24"/>
      <c r="DL31" s="24"/>
      <c r="DM31" s="24"/>
      <c r="DN31" s="24"/>
      <c r="DO31" s="24"/>
      <c r="DP31" s="24"/>
      <c r="DQ31" s="24"/>
      <c r="DR31" s="24"/>
      <c r="DS31" s="24"/>
      <c r="DT31" s="24"/>
      <c r="DU31" s="24"/>
      <c r="DV31" s="24"/>
    </row>
    <row r="32" spans="1:126" s="130" customFormat="1" x14ac:dyDescent="0.2">
      <c r="A32" s="23"/>
      <c r="B32" s="49"/>
      <c r="C32" s="68"/>
      <c r="D32" s="68" t="s">
        <v>26</v>
      </c>
      <c r="E32" s="143">
        <v>0</v>
      </c>
      <c r="F32" s="71"/>
      <c r="G32" s="125">
        <f>E32*Einkommensteuer!$C$8</f>
        <v>0</v>
      </c>
      <c r="H32" s="69"/>
      <c r="I32" s="70"/>
      <c r="J32" s="23"/>
      <c r="K32" s="113"/>
      <c r="L32" s="113"/>
      <c r="M32" s="24"/>
      <c r="N32" s="116"/>
      <c r="O32" s="118"/>
      <c r="P32" s="116"/>
      <c r="Q32" s="110"/>
      <c r="R32" s="112"/>
      <c r="S32" s="112"/>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c r="BE32" s="24"/>
      <c r="BF32" s="24"/>
      <c r="BG32" s="24"/>
      <c r="BH32" s="24"/>
      <c r="BI32" s="24"/>
      <c r="BJ32" s="24"/>
      <c r="BK32" s="24"/>
      <c r="BL32" s="24"/>
      <c r="BM32" s="24"/>
      <c r="BN32" s="24"/>
      <c r="BO32" s="24"/>
      <c r="BP32" s="24"/>
      <c r="BQ32" s="24"/>
      <c r="BR32" s="24"/>
      <c r="BS32" s="24"/>
      <c r="BT32" s="24"/>
      <c r="BU32" s="24"/>
      <c r="BV32" s="24"/>
      <c r="BW32" s="24"/>
      <c r="BX32" s="24"/>
      <c r="BY32" s="24"/>
      <c r="BZ32" s="24"/>
      <c r="CA32" s="24"/>
      <c r="CB32" s="24"/>
      <c r="CC32" s="24"/>
      <c r="CD32" s="24"/>
      <c r="CE32" s="24"/>
      <c r="CF32" s="24"/>
      <c r="CG32" s="24"/>
      <c r="CH32" s="24"/>
      <c r="CI32" s="24"/>
      <c r="CJ32" s="24"/>
      <c r="CK32" s="24"/>
      <c r="CL32" s="24"/>
      <c r="CM32" s="24"/>
      <c r="CN32" s="24"/>
      <c r="CO32" s="24"/>
      <c r="CP32" s="24"/>
      <c r="CQ32" s="24"/>
      <c r="CR32" s="24"/>
      <c r="CS32" s="24"/>
      <c r="CT32" s="24"/>
      <c r="CU32" s="24"/>
      <c r="CV32" s="24"/>
      <c r="CW32" s="24"/>
      <c r="CX32" s="24"/>
      <c r="CY32" s="24"/>
      <c r="CZ32" s="24"/>
      <c r="DA32" s="24"/>
      <c r="DB32" s="24"/>
      <c r="DC32" s="24"/>
      <c r="DD32" s="24"/>
      <c r="DE32" s="24"/>
      <c r="DF32" s="24"/>
      <c r="DG32" s="24"/>
      <c r="DH32" s="24"/>
      <c r="DI32" s="24"/>
      <c r="DJ32" s="24"/>
      <c r="DK32" s="24"/>
      <c r="DL32" s="24"/>
      <c r="DM32" s="24"/>
      <c r="DN32" s="24"/>
      <c r="DO32" s="24"/>
      <c r="DP32" s="24"/>
      <c r="DQ32" s="24"/>
      <c r="DR32" s="24"/>
      <c r="DS32" s="24"/>
      <c r="DT32" s="24"/>
      <c r="DU32" s="24"/>
      <c r="DV32" s="24"/>
    </row>
    <row r="33" spans="1:126" s="130" customFormat="1" x14ac:dyDescent="0.2">
      <c r="A33" s="23"/>
      <c r="B33" s="49"/>
      <c r="C33" s="68"/>
      <c r="D33" s="68" t="s">
        <v>27</v>
      </c>
      <c r="E33" s="129">
        <v>0</v>
      </c>
      <c r="F33" s="71"/>
      <c r="G33" s="125">
        <f>E33*Einkommensteuer!$C$8</f>
        <v>0</v>
      </c>
      <c r="H33" s="69"/>
      <c r="I33" s="70"/>
      <c r="J33" s="23"/>
      <c r="K33" s="24"/>
      <c r="L33" s="113"/>
      <c r="M33" s="24"/>
      <c r="N33" s="24"/>
      <c r="O33" s="110"/>
      <c r="P33" s="24"/>
      <c r="Q33" s="110"/>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4"/>
      <c r="BF33" s="24"/>
      <c r="BG33" s="24"/>
      <c r="BH33" s="24"/>
      <c r="BI33" s="24"/>
      <c r="BJ33" s="24"/>
      <c r="BK33" s="24"/>
      <c r="BL33" s="24"/>
      <c r="BM33" s="24"/>
      <c r="BN33" s="24"/>
      <c r="BO33" s="24"/>
      <c r="BP33" s="24"/>
      <c r="BQ33" s="24"/>
      <c r="BR33" s="24"/>
      <c r="BS33" s="24"/>
      <c r="BT33" s="24"/>
      <c r="BU33" s="24"/>
      <c r="BV33" s="24"/>
      <c r="BW33" s="24"/>
      <c r="BX33" s="24"/>
      <c r="BY33" s="24"/>
      <c r="BZ33" s="24"/>
      <c r="CA33" s="24"/>
      <c r="CB33" s="24"/>
      <c r="CC33" s="24"/>
      <c r="CD33" s="24"/>
      <c r="CE33" s="24"/>
      <c r="CF33" s="24"/>
      <c r="CG33" s="24"/>
      <c r="CH33" s="24"/>
      <c r="CI33" s="24"/>
      <c r="CJ33" s="24"/>
      <c r="CK33" s="24"/>
      <c r="CL33" s="24"/>
      <c r="CM33" s="24"/>
      <c r="CN33" s="24"/>
      <c r="CO33" s="24"/>
      <c r="CP33" s="24"/>
      <c r="CQ33" s="24"/>
      <c r="CR33" s="24"/>
      <c r="CS33" s="24"/>
      <c r="CT33" s="24"/>
      <c r="CU33" s="24"/>
      <c r="CV33" s="24"/>
      <c r="CW33" s="24"/>
      <c r="CX33" s="24"/>
      <c r="CY33" s="24"/>
      <c r="CZ33" s="24"/>
      <c r="DA33" s="24"/>
      <c r="DB33" s="24"/>
      <c r="DC33" s="24"/>
      <c r="DD33" s="24"/>
      <c r="DE33" s="24"/>
      <c r="DF33" s="24"/>
      <c r="DG33" s="24"/>
      <c r="DH33" s="24"/>
      <c r="DI33" s="24"/>
      <c r="DJ33" s="24"/>
      <c r="DK33" s="24"/>
      <c r="DL33" s="24"/>
      <c r="DM33" s="24"/>
      <c r="DN33" s="24"/>
      <c r="DO33" s="24"/>
      <c r="DP33" s="24"/>
      <c r="DQ33" s="24"/>
      <c r="DR33" s="24"/>
      <c r="DS33" s="24"/>
      <c r="DT33" s="24"/>
      <c r="DU33" s="24"/>
      <c r="DV33" s="24"/>
    </row>
    <row r="34" spans="1:126" s="130" customFormat="1" x14ac:dyDescent="0.2">
      <c r="A34" s="23"/>
      <c r="B34" s="49"/>
      <c r="C34" s="68"/>
      <c r="D34" s="68" t="s">
        <v>28</v>
      </c>
      <c r="E34" s="143">
        <v>0</v>
      </c>
      <c r="F34" s="71"/>
      <c r="G34" s="125">
        <f>E34*Einkommensteuer!$C$8</f>
        <v>0</v>
      </c>
      <c r="H34" s="69"/>
      <c r="I34" s="70"/>
      <c r="J34" s="23"/>
      <c r="K34" s="24"/>
      <c r="L34" s="28"/>
      <c r="M34" s="24"/>
      <c r="N34" s="24"/>
      <c r="O34" s="110"/>
      <c r="P34" s="24"/>
      <c r="Q34" s="110"/>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4"/>
      <c r="BF34" s="24"/>
      <c r="BG34" s="24"/>
      <c r="BH34" s="24"/>
      <c r="BI34" s="24"/>
      <c r="BJ34" s="24"/>
      <c r="BK34" s="24"/>
      <c r="BL34" s="24"/>
      <c r="BM34" s="24"/>
      <c r="BN34" s="24"/>
      <c r="BO34" s="24"/>
      <c r="BP34" s="24"/>
      <c r="BQ34" s="24"/>
      <c r="BR34" s="24"/>
      <c r="BS34" s="24"/>
      <c r="BT34" s="24"/>
      <c r="BU34" s="24"/>
      <c r="BV34" s="24"/>
      <c r="BW34" s="24"/>
      <c r="BX34" s="24"/>
      <c r="BY34" s="24"/>
      <c r="BZ34" s="24"/>
      <c r="CA34" s="24"/>
      <c r="CB34" s="24"/>
      <c r="CC34" s="24"/>
      <c r="CD34" s="24"/>
      <c r="CE34" s="24"/>
      <c r="CF34" s="24"/>
      <c r="CG34" s="24"/>
      <c r="CH34" s="24"/>
      <c r="CI34" s="24"/>
      <c r="CJ34" s="24"/>
      <c r="CK34" s="24"/>
      <c r="CL34" s="24"/>
      <c r="CM34" s="24"/>
      <c r="CN34" s="24"/>
      <c r="CO34" s="24"/>
      <c r="CP34" s="24"/>
      <c r="CQ34" s="24"/>
      <c r="CR34" s="24"/>
      <c r="CS34" s="24"/>
      <c r="CT34" s="24"/>
      <c r="CU34" s="24"/>
      <c r="CV34" s="24"/>
      <c r="CW34" s="24"/>
      <c r="CX34" s="24"/>
      <c r="CY34" s="24"/>
      <c r="CZ34" s="24"/>
      <c r="DA34" s="24"/>
      <c r="DB34" s="24"/>
      <c r="DC34" s="24"/>
      <c r="DD34" s="24"/>
      <c r="DE34" s="24"/>
      <c r="DF34" s="24"/>
      <c r="DG34" s="24"/>
      <c r="DH34" s="24"/>
      <c r="DI34" s="24"/>
      <c r="DJ34" s="24"/>
      <c r="DK34" s="24"/>
      <c r="DL34" s="24"/>
      <c r="DM34" s="24"/>
      <c r="DN34" s="24"/>
      <c r="DO34" s="24"/>
      <c r="DP34" s="24"/>
      <c r="DQ34" s="24"/>
      <c r="DR34" s="24"/>
      <c r="DS34" s="24"/>
      <c r="DT34" s="24"/>
      <c r="DU34" s="24"/>
      <c r="DV34" s="24"/>
    </row>
    <row r="35" spans="1:126" s="130" customFormat="1" x14ac:dyDescent="0.2">
      <c r="A35" s="23"/>
      <c r="B35" s="49"/>
      <c r="C35" s="68"/>
      <c r="D35" s="68" t="s">
        <v>29</v>
      </c>
      <c r="E35" s="129">
        <v>0</v>
      </c>
      <c r="F35" s="71"/>
      <c r="G35" s="125">
        <f>E35*Einkommensteuer!$C$8</f>
        <v>0</v>
      </c>
      <c r="H35" s="69"/>
      <c r="I35" s="70"/>
      <c r="J35" s="23"/>
      <c r="K35" s="113"/>
      <c r="L35" s="113"/>
      <c r="M35" s="24"/>
      <c r="N35" s="116"/>
      <c r="O35" s="110"/>
      <c r="P35" s="116"/>
      <c r="Q35" s="110"/>
      <c r="R35" s="112"/>
      <c r="S35" s="112"/>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c r="BE35" s="24"/>
      <c r="BF35" s="24"/>
      <c r="BG35" s="24"/>
      <c r="BH35" s="24"/>
      <c r="BI35" s="24"/>
      <c r="BJ35" s="24"/>
      <c r="BK35" s="24"/>
      <c r="BL35" s="24"/>
      <c r="BM35" s="24"/>
      <c r="BN35" s="24"/>
      <c r="BO35" s="24"/>
      <c r="BP35" s="24"/>
      <c r="BQ35" s="24"/>
      <c r="BR35" s="24"/>
      <c r="BS35" s="24"/>
      <c r="BT35" s="24"/>
      <c r="BU35" s="24"/>
      <c r="BV35" s="24"/>
      <c r="BW35" s="24"/>
      <c r="BX35" s="24"/>
      <c r="BY35" s="24"/>
      <c r="BZ35" s="24"/>
      <c r="CA35" s="24"/>
      <c r="CB35" s="24"/>
      <c r="CC35" s="24"/>
      <c r="CD35" s="24"/>
      <c r="CE35" s="24"/>
      <c r="CF35" s="24"/>
      <c r="CG35" s="24"/>
      <c r="CH35" s="24"/>
      <c r="CI35" s="24"/>
      <c r="CJ35" s="24"/>
      <c r="CK35" s="24"/>
      <c r="CL35" s="24"/>
      <c r="CM35" s="24"/>
      <c r="CN35" s="24"/>
      <c r="CO35" s="24"/>
      <c r="CP35" s="24"/>
      <c r="CQ35" s="24"/>
      <c r="CR35" s="24"/>
      <c r="CS35" s="24"/>
      <c r="CT35" s="24"/>
      <c r="CU35" s="24"/>
      <c r="CV35" s="24"/>
      <c r="CW35" s="24"/>
      <c r="CX35" s="24"/>
      <c r="CY35" s="24"/>
      <c r="CZ35" s="24"/>
      <c r="DA35" s="24"/>
      <c r="DB35" s="24"/>
      <c r="DC35" s="24"/>
      <c r="DD35" s="24"/>
      <c r="DE35" s="24"/>
      <c r="DF35" s="24"/>
      <c r="DG35" s="24"/>
      <c r="DH35" s="24"/>
      <c r="DI35" s="24"/>
      <c r="DJ35" s="24"/>
      <c r="DK35" s="24"/>
      <c r="DL35" s="24"/>
      <c r="DM35" s="24"/>
      <c r="DN35" s="24"/>
      <c r="DO35" s="24"/>
      <c r="DP35" s="24"/>
      <c r="DQ35" s="24"/>
      <c r="DR35" s="24"/>
      <c r="DS35" s="24"/>
      <c r="DT35" s="24"/>
      <c r="DU35" s="24"/>
      <c r="DV35" s="24"/>
    </row>
    <row r="36" spans="1:126" s="130" customFormat="1" x14ac:dyDescent="0.2">
      <c r="A36" s="23"/>
      <c r="B36" s="49"/>
      <c r="C36" s="68"/>
      <c r="D36" s="68" t="s">
        <v>30</v>
      </c>
      <c r="E36" s="143">
        <v>0</v>
      </c>
      <c r="F36" s="71"/>
      <c r="G36" s="125">
        <f>E36*Einkommensteuer!$C$8</f>
        <v>0</v>
      </c>
      <c r="H36" s="69"/>
      <c r="I36" s="70"/>
      <c r="J36" s="23"/>
      <c r="K36" s="24"/>
      <c r="L36" s="28"/>
      <c r="M36" s="24"/>
      <c r="N36" s="24"/>
      <c r="O36" s="110"/>
      <c r="P36" s="24"/>
      <c r="Q36" s="110"/>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c r="AR36" s="24"/>
      <c r="AS36" s="24"/>
      <c r="AT36" s="24"/>
      <c r="AU36" s="24"/>
      <c r="AV36" s="24"/>
      <c r="AW36" s="24"/>
      <c r="AX36" s="24"/>
      <c r="AY36" s="24"/>
      <c r="AZ36" s="24"/>
      <c r="BA36" s="24"/>
      <c r="BB36" s="24"/>
      <c r="BC36" s="24"/>
      <c r="BD36" s="24"/>
      <c r="BE36" s="24"/>
      <c r="BF36" s="24"/>
      <c r="BG36" s="24"/>
      <c r="BH36" s="24"/>
      <c r="BI36" s="24"/>
      <c r="BJ36" s="24"/>
      <c r="BK36" s="24"/>
      <c r="BL36" s="24"/>
      <c r="BM36" s="24"/>
      <c r="BN36" s="24"/>
      <c r="BO36" s="24"/>
      <c r="BP36" s="24"/>
      <c r="BQ36" s="24"/>
      <c r="BR36" s="24"/>
      <c r="BS36" s="24"/>
      <c r="BT36" s="24"/>
      <c r="BU36" s="24"/>
      <c r="BV36" s="24"/>
      <c r="BW36" s="24"/>
      <c r="BX36" s="24"/>
      <c r="BY36" s="24"/>
      <c r="BZ36" s="24"/>
      <c r="CA36" s="24"/>
      <c r="CB36" s="24"/>
      <c r="CC36" s="24"/>
      <c r="CD36" s="24"/>
      <c r="CE36" s="24"/>
      <c r="CF36" s="24"/>
      <c r="CG36" s="24"/>
      <c r="CH36" s="24"/>
      <c r="CI36" s="24"/>
      <c r="CJ36" s="24"/>
      <c r="CK36" s="24"/>
      <c r="CL36" s="24"/>
      <c r="CM36" s="24"/>
      <c r="CN36" s="24"/>
      <c r="CO36" s="24"/>
      <c r="CP36" s="24"/>
      <c r="CQ36" s="24"/>
      <c r="CR36" s="24"/>
      <c r="CS36" s="24"/>
      <c r="CT36" s="24"/>
      <c r="CU36" s="24"/>
      <c r="CV36" s="24"/>
      <c r="CW36" s="24"/>
      <c r="CX36" s="24"/>
      <c r="CY36" s="24"/>
      <c r="CZ36" s="24"/>
      <c r="DA36" s="24"/>
      <c r="DB36" s="24"/>
      <c r="DC36" s="24"/>
      <c r="DD36" s="24"/>
      <c r="DE36" s="24"/>
      <c r="DF36" s="24"/>
      <c r="DG36" s="24"/>
      <c r="DH36" s="24"/>
      <c r="DI36" s="24"/>
      <c r="DJ36" s="24"/>
      <c r="DK36" s="24"/>
      <c r="DL36" s="24"/>
      <c r="DM36" s="24"/>
      <c r="DN36" s="24"/>
      <c r="DO36" s="24"/>
      <c r="DP36" s="24"/>
      <c r="DQ36" s="24"/>
      <c r="DR36" s="24"/>
      <c r="DS36" s="24"/>
      <c r="DT36" s="24"/>
      <c r="DU36" s="24"/>
      <c r="DV36" s="24"/>
    </row>
    <row r="37" spans="1:126" s="130" customFormat="1" x14ac:dyDescent="0.2">
      <c r="A37" s="23"/>
      <c r="B37" s="49"/>
      <c r="C37" s="68"/>
      <c r="D37" s="68" t="s">
        <v>31</v>
      </c>
      <c r="E37" s="129">
        <v>0</v>
      </c>
      <c r="F37" s="71"/>
      <c r="G37" s="125">
        <f>E37*Einkommensteuer!$C$8</f>
        <v>0</v>
      </c>
      <c r="H37" s="69"/>
      <c r="I37" s="70"/>
      <c r="J37" s="23"/>
      <c r="K37" s="24"/>
      <c r="L37" s="28"/>
      <c r="M37" s="24"/>
      <c r="N37" s="24"/>
      <c r="O37" s="110"/>
      <c r="P37" s="24"/>
      <c r="Q37" s="110"/>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c r="BJ37" s="24"/>
      <c r="BK37" s="24"/>
      <c r="BL37" s="24"/>
      <c r="BM37" s="24"/>
      <c r="BN37" s="24"/>
      <c r="BO37" s="24"/>
      <c r="BP37" s="24"/>
      <c r="BQ37" s="24"/>
      <c r="BR37" s="24"/>
      <c r="BS37" s="24"/>
      <c r="BT37" s="24"/>
      <c r="BU37" s="24"/>
      <c r="BV37" s="24"/>
      <c r="BW37" s="24"/>
      <c r="BX37" s="24"/>
      <c r="BY37" s="24"/>
      <c r="BZ37" s="24"/>
      <c r="CA37" s="24"/>
      <c r="CB37" s="24"/>
      <c r="CC37" s="24"/>
      <c r="CD37" s="24"/>
      <c r="CE37" s="24"/>
      <c r="CF37" s="24"/>
      <c r="CG37" s="24"/>
      <c r="CH37" s="24"/>
      <c r="CI37" s="24"/>
      <c r="CJ37" s="24"/>
      <c r="CK37" s="24"/>
      <c r="CL37" s="24"/>
      <c r="CM37" s="24"/>
      <c r="CN37" s="24"/>
      <c r="CO37" s="24"/>
      <c r="CP37" s="24"/>
      <c r="CQ37" s="24"/>
      <c r="CR37" s="24"/>
      <c r="CS37" s="24"/>
      <c r="CT37" s="24"/>
      <c r="CU37" s="24"/>
      <c r="CV37" s="24"/>
      <c r="CW37" s="24"/>
      <c r="CX37" s="24"/>
      <c r="CY37" s="24"/>
      <c r="CZ37" s="24"/>
      <c r="DA37" s="24"/>
      <c r="DB37" s="24"/>
      <c r="DC37" s="24"/>
      <c r="DD37" s="24"/>
      <c r="DE37" s="24"/>
      <c r="DF37" s="24"/>
      <c r="DG37" s="24"/>
      <c r="DH37" s="24"/>
      <c r="DI37" s="24"/>
      <c r="DJ37" s="24"/>
      <c r="DK37" s="24"/>
      <c r="DL37" s="24"/>
      <c r="DM37" s="24"/>
      <c r="DN37" s="24"/>
      <c r="DO37" s="24"/>
      <c r="DP37" s="24"/>
      <c r="DQ37" s="24"/>
      <c r="DR37" s="24"/>
      <c r="DS37" s="24"/>
      <c r="DT37" s="24"/>
      <c r="DU37" s="24"/>
      <c r="DV37" s="24"/>
    </row>
    <row r="38" spans="1:126" s="130" customFormat="1" x14ac:dyDescent="0.2">
      <c r="A38" s="23"/>
      <c r="B38" s="49"/>
      <c r="C38" s="68"/>
      <c r="D38" s="68" t="s">
        <v>32</v>
      </c>
      <c r="E38" s="143">
        <v>0</v>
      </c>
      <c r="F38" s="71"/>
      <c r="G38" s="125">
        <f>E38*Einkommensteuer!$C$8</f>
        <v>0</v>
      </c>
      <c r="H38" s="69"/>
      <c r="I38" s="70"/>
      <c r="J38" s="23"/>
      <c r="K38" s="24"/>
      <c r="L38" s="28"/>
      <c r="M38" s="24"/>
      <c r="N38" s="24"/>
      <c r="O38" s="110"/>
      <c r="P38" s="24"/>
      <c r="Q38" s="110"/>
      <c r="R38" s="24"/>
      <c r="S38" s="24"/>
      <c r="T38" s="24"/>
      <c r="U38" s="24"/>
      <c r="V38" s="24"/>
      <c r="W38" s="24"/>
      <c r="X38" s="24"/>
      <c r="Y38" s="24"/>
      <c r="Z38" s="24"/>
      <c r="AA38" s="24"/>
      <c r="AB38" s="24"/>
      <c r="AC38" s="24"/>
      <c r="AD38" s="24"/>
      <c r="AE38" s="24"/>
      <c r="AF38" s="24"/>
      <c r="AG38" s="24"/>
      <c r="AH38" s="24"/>
      <c r="AI38" s="24"/>
      <c r="AJ38" s="24"/>
      <c r="AK38" s="24"/>
      <c r="AL38" s="24"/>
      <c r="AM38" s="24"/>
      <c r="AN38" s="24"/>
      <c r="AO38" s="24"/>
      <c r="AP38" s="24"/>
      <c r="AQ38" s="24"/>
      <c r="AR38" s="24"/>
      <c r="AS38" s="24"/>
      <c r="AT38" s="24"/>
      <c r="AU38" s="24"/>
      <c r="AV38" s="24"/>
      <c r="AW38" s="24"/>
      <c r="AX38" s="24"/>
      <c r="AY38" s="24"/>
      <c r="AZ38" s="24"/>
      <c r="BA38" s="24"/>
      <c r="BB38" s="24"/>
      <c r="BC38" s="24"/>
      <c r="BD38" s="24"/>
      <c r="BE38" s="24"/>
      <c r="BF38" s="24"/>
      <c r="BG38" s="24"/>
      <c r="BH38" s="24"/>
      <c r="BI38" s="24"/>
      <c r="BJ38" s="24"/>
      <c r="BK38" s="24"/>
      <c r="BL38" s="24"/>
      <c r="BM38" s="24"/>
      <c r="BN38" s="24"/>
      <c r="BO38" s="24"/>
      <c r="BP38" s="24"/>
      <c r="BQ38" s="24"/>
      <c r="BR38" s="24"/>
      <c r="BS38" s="24"/>
      <c r="BT38" s="24"/>
      <c r="BU38" s="24"/>
      <c r="BV38" s="24"/>
      <c r="BW38" s="24"/>
      <c r="BX38" s="24"/>
      <c r="BY38" s="24"/>
      <c r="BZ38" s="24"/>
      <c r="CA38" s="24"/>
      <c r="CB38" s="24"/>
      <c r="CC38" s="24"/>
      <c r="CD38" s="24"/>
      <c r="CE38" s="24"/>
      <c r="CF38" s="24"/>
      <c r="CG38" s="24"/>
      <c r="CH38" s="24"/>
      <c r="CI38" s="24"/>
      <c r="CJ38" s="24"/>
      <c r="CK38" s="24"/>
      <c r="CL38" s="24"/>
      <c r="CM38" s="24"/>
      <c r="CN38" s="24"/>
      <c r="CO38" s="24"/>
      <c r="CP38" s="24"/>
      <c r="CQ38" s="24"/>
      <c r="CR38" s="24"/>
      <c r="CS38" s="24"/>
      <c r="CT38" s="24"/>
      <c r="CU38" s="24"/>
      <c r="CV38" s="24"/>
      <c r="CW38" s="24"/>
      <c r="CX38" s="24"/>
      <c r="CY38" s="24"/>
      <c r="CZ38" s="24"/>
      <c r="DA38" s="24"/>
      <c r="DB38" s="24"/>
      <c r="DC38" s="24"/>
      <c r="DD38" s="24"/>
      <c r="DE38" s="24"/>
      <c r="DF38" s="24"/>
      <c r="DG38" s="24"/>
      <c r="DH38" s="24"/>
      <c r="DI38" s="24"/>
      <c r="DJ38" s="24"/>
      <c r="DK38" s="24"/>
      <c r="DL38" s="24"/>
      <c r="DM38" s="24"/>
      <c r="DN38" s="24"/>
      <c r="DO38" s="24"/>
      <c r="DP38" s="24"/>
      <c r="DQ38" s="24"/>
      <c r="DR38" s="24"/>
      <c r="DS38" s="24"/>
      <c r="DT38" s="24"/>
      <c r="DU38" s="24"/>
      <c r="DV38" s="24"/>
    </row>
    <row r="39" spans="1:126" s="130" customFormat="1" x14ac:dyDescent="0.2">
      <c r="A39" s="23"/>
      <c r="B39" s="49"/>
      <c r="C39" s="68"/>
      <c r="D39" s="68" t="s">
        <v>36</v>
      </c>
      <c r="E39" s="129">
        <v>0</v>
      </c>
      <c r="F39" s="71"/>
      <c r="G39" s="125">
        <f>E39*Einkommensteuer!$C$8</f>
        <v>0</v>
      </c>
      <c r="H39" s="69"/>
      <c r="I39" s="70"/>
      <c r="J39" s="23"/>
      <c r="K39" s="113"/>
      <c r="L39" s="113"/>
      <c r="M39" s="24"/>
      <c r="N39" s="116"/>
      <c r="O39" s="110"/>
      <c r="P39" s="116"/>
      <c r="Q39" s="110"/>
      <c r="R39" s="112"/>
      <c r="S39" s="112"/>
      <c r="T39" s="24"/>
      <c r="U39" s="24"/>
      <c r="V39" s="24"/>
      <c r="W39" s="24"/>
      <c r="X39" s="24"/>
      <c r="Y39" s="24"/>
      <c r="Z39" s="24"/>
      <c r="AA39" s="24"/>
      <c r="AB39" s="24"/>
      <c r="AC39" s="24"/>
      <c r="AD39" s="24"/>
      <c r="AE39" s="24"/>
      <c r="AF39" s="24"/>
      <c r="AG39" s="24"/>
      <c r="AH39" s="24"/>
      <c r="AI39" s="24"/>
      <c r="AJ39" s="24"/>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4"/>
      <c r="BR39" s="24"/>
      <c r="BS39" s="24"/>
      <c r="BT39" s="24"/>
      <c r="BU39" s="24"/>
      <c r="BV39" s="24"/>
      <c r="BW39" s="24"/>
      <c r="BX39" s="24"/>
      <c r="BY39" s="24"/>
      <c r="BZ39" s="24"/>
      <c r="CA39" s="24"/>
      <c r="CB39" s="24"/>
      <c r="CC39" s="24"/>
      <c r="CD39" s="24"/>
      <c r="CE39" s="24"/>
      <c r="CF39" s="24"/>
      <c r="CG39" s="24"/>
      <c r="CH39" s="24"/>
      <c r="CI39" s="24"/>
      <c r="CJ39" s="24"/>
      <c r="CK39" s="24"/>
      <c r="CL39" s="24"/>
      <c r="CM39" s="24"/>
      <c r="CN39" s="24"/>
      <c r="CO39" s="24"/>
      <c r="CP39" s="24"/>
      <c r="CQ39" s="24"/>
      <c r="CR39" s="24"/>
      <c r="CS39" s="24"/>
      <c r="CT39" s="24"/>
      <c r="CU39" s="24"/>
      <c r="CV39" s="24"/>
      <c r="CW39" s="24"/>
      <c r="CX39" s="24"/>
      <c r="CY39" s="24"/>
      <c r="CZ39" s="24"/>
      <c r="DA39" s="24"/>
      <c r="DB39" s="24"/>
      <c r="DC39" s="24"/>
      <c r="DD39" s="24"/>
      <c r="DE39" s="24"/>
      <c r="DF39" s="24"/>
      <c r="DG39" s="24"/>
      <c r="DH39" s="24"/>
      <c r="DI39" s="24"/>
      <c r="DJ39" s="24"/>
      <c r="DK39" s="24"/>
      <c r="DL39" s="24"/>
      <c r="DM39" s="24"/>
      <c r="DN39" s="24"/>
      <c r="DO39" s="24"/>
      <c r="DP39" s="24"/>
      <c r="DQ39" s="24"/>
      <c r="DR39" s="24"/>
      <c r="DS39" s="24"/>
      <c r="DT39" s="24"/>
      <c r="DU39" s="24"/>
      <c r="DV39" s="24"/>
    </row>
    <row r="40" spans="1:126" s="130" customFormat="1" x14ac:dyDescent="0.2">
      <c r="A40" s="23"/>
      <c r="B40" s="49"/>
      <c r="C40" s="68"/>
      <c r="D40" s="68" t="s">
        <v>33</v>
      </c>
      <c r="E40" s="143">
        <v>0</v>
      </c>
      <c r="F40" s="71"/>
      <c r="G40" s="125">
        <f>E40*Einkommensteuer!$C$8</f>
        <v>0</v>
      </c>
      <c r="H40" s="69"/>
      <c r="I40" s="70"/>
      <c r="J40" s="23"/>
      <c r="K40" s="24"/>
      <c r="L40" s="28"/>
      <c r="M40" s="24"/>
      <c r="N40" s="24"/>
      <c r="O40" s="24"/>
      <c r="P40" s="24"/>
      <c r="Q40" s="110"/>
      <c r="R40" s="24"/>
      <c r="S40" s="24"/>
      <c r="T40" s="24"/>
      <c r="U40" s="24"/>
      <c r="V40" s="24"/>
      <c r="W40" s="24"/>
      <c r="X40" s="24"/>
      <c r="Y40" s="24"/>
      <c r="Z40" s="24"/>
      <c r="AA40" s="24"/>
      <c r="AB40" s="24"/>
      <c r="AC40" s="24"/>
      <c r="AD40" s="24"/>
      <c r="AE40" s="24"/>
      <c r="AF40" s="24"/>
      <c r="AG40" s="24"/>
      <c r="AH40" s="24"/>
      <c r="AI40" s="24"/>
      <c r="AJ40" s="24"/>
      <c r="AK40" s="24"/>
      <c r="AL40" s="24"/>
      <c r="AM40" s="24"/>
      <c r="AN40" s="24"/>
      <c r="AO40" s="24"/>
      <c r="AP40" s="24"/>
      <c r="AQ40" s="24"/>
      <c r="AR40" s="24"/>
      <c r="AS40" s="24"/>
      <c r="AT40" s="24"/>
      <c r="AU40" s="24"/>
      <c r="AV40" s="24"/>
      <c r="AW40" s="24"/>
      <c r="AX40" s="24"/>
      <c r="AY40" s="24"/>
      <c r="AZ40" s="24"/>
      <c r="BA40" s="24"/>
      <c r="BB40" s="24"/>
      <c r="BC40" s="24"/>
      <c r="BD40" s="24"/>
      <c r="BE40" s="24"/>
      <c r="BF40" s="24"/>
      <c r="BG40" s="24"/>
      <c r="BH40" s="24"/>
      <c r="BI40" s="24"/>
      <c r="BJ40" s="24"/>
      <c r="BK40" s="24"/>
      <c r="BL40" s="24"/>
      <c r="BM40" s="24"/>
      <c r="BN40" s="24"/>
      <c r="BO40" s="24"/>
      <c r="BP40" s="24"/>
      <c r="BQ40" s="24"/>
      <c r="BR40" s="24"/>
      <c r="BS40" s="24"/>
      <c r="BT40" s="24"/>
      <c r="BU40" s="24"/>
      <c r="BV40" s="24"/>
      <c r="BW40" s="24"/>
      <c r="BX40" s="24"/>
      <c r="BY40" s="24"/>
      <c r="BZ40" s="24"/>
      <c r="CA40" s="24"/>
      <c r="CB40" s="24"/>
      <c r="CC40" s="24"/>
      <c r="CD40" s="24"/>
      <c r="CE40" s="24"/>
      <c r="CF40" s="24"/>
      <c r="CG40" s="24"/>
      <c r="CH40" s="24"/>
      <c r="CI40" s="24"/>
      <c r="CJ40" s="24"/>
      <c r="CK40" s="24"/>
      <c r="CL40" s="24"/>
      <c r="CM40" s="24"/>
      <c r="CN40" s="24"/>
      <c r="CO40" s="24"/>
      <c r="CP40" s="24"/>
      <c r="CQ40" s="24"/>
      <c r="CR40" s="24"/>
      <c r="CS40" s="24"/>
      <c r="CT40" s="24"/>
      <c r="CU40" s="24"/>
      <c r="CV40" s="24"/>
      <c r="CW40" s="24"/>
      <c r="CX40" s="24"/>
      <c r="CY40" s="24"/>
      <c r="CZ40" s="24"/>
      <c r="DA40" s="24"/>
      <c r="DB40" s="24"/>
      <c r="DC40" s="24"/>
      <c r="DD40" s="24"/>
      <c r="DE40" s="24"/>
      <c r="DF40" s="24"/>
      <c r="DG40" s="24"/>
      <c r="DH40" s="24"/>
      <c r="DI40" s="24"/>
      <c r="DJ40" s="24"/>
      <c r="DK40" s="24"/>
      <c r="DL40" s="24"/>
      <c r="DM40" s="24"/>
      <c r="DN40" s="24"/>
      <c r="DO40" s="24"/>
      <c r="DP40" s="24"/>
      <c r="DQ40" s="24"/>
      <c r="DR40" s="24"/>
      <c r="DS40" s="24"/>
      <c r="DT40" s="24"/>
      <c r="DU40" s="24"/>
      <c r="DV40" s="24"/>
    </row>
    <row r="41" spans="1:126" s="130" customFormat="1" ht="2.25" customHeight="1" x14ac:dyDescent="0.2">
      <c r="A41" s="23"/>
      <c r="B41" s="49"/>
      <c r="C41" s="68"/>
      <c r="D41" s="68"/>
      <c r="E41" s="125"/>
      <c r="F41" s="71"/>
      <c r="G41" s="125"/>
      <c r="H41" s="69"/>
      <c r="I41" s="70"/>
      <c r="J41" s="23"/>
      <c r="K41" s="24"/>
      <c r="L41" s="28"/>
      <c r="M41" s="24"/>
      <c r="N41" s="24"/>
      <c r="O41" s="24"/>
      <c r="P41" s="24"/>
      <c r="Q41" s="110"/>
      <c r="R41" s="24"/>
      <c r="S41" s="24"/>
      <c r="T41" s="24"/>
      <c r="U41" s="24"/>
      <c r="V41" s="24"/>
      <c r="W41" s="24"/>
      <c r="X41" s="24"/>
      <c r="Y41" s="24"/>
      <c r="Z41" s="24"/>
      <c r="AA41" s="24"/>
      <c r="AB41" s="24"/>
      <c r="AC41" s="24"/>
      <c r="AD41" s="24"/>
      <c r="AE41" s="24"/>
      <c r="AF41" s="24"/>
      <c r="AG41" s="24"/>
      <c r="AH41" s="24"/>
      <c r="AI41" s="24"/>
      <c r="AJ41" s="24"/>
      <c r="AK41" s="24"/>
      <c r="AL41" s="24"/>
      <c r="AM41" s="24"/>
      <c r="AN41" s="24"/>
      <c r="AO41" s="24"/>
      <c r="AP41" s="24"/>
      <c r="AQ41" s="24"/>
      <c r="AR41" s="24"/>
      <c r="AS41" s="24"/>
      <c r="AT41" s="24"/>
      <c r="AU41" s="24"/>
      <c r="AV41" s="24"/>
      <c r="AW41" s="24"/>
      <c r="AX41" s="24"/>
      <c r="AY41" s="24"/>
      <c r="AZ41" s="24"/>
      <c r="BA41" s="24"/>
      <c r="BB41" s="24"/>
      <c r="BC41" s="24"/>
      <c r="BD41" s="24"/>
      <c r="BE41" s="24"/>
      <c r="BF41" s="24"/>
      <c r="BG41" s="24"/>
      <c r="BH41" s="24"/>
      <c r="BI41" s="24"/>
      <c r="BJ41" s="24"/>
      <c r="BK41" s="24"/>
      <c r="BL41" s="24"/>
      <c r="BM41" s="24"/>
      <c r="BN41" s="24"/>
      <c r="BO41" s="24"/>
      <c r="BP41" s="24"/>
      <c r="BQ41" s="24"/>
      <c r="BR41" s="24"/>
      <c r="BS41" s="24"/>
      <c r="BT41" s="24"/>
      <c r="BU41" s="24"/>
      <c r="BV41" s="24"/>
      <c r="BW41" s="24"/>
      <c r="BX41" s="24"/>
      <c r="BY41" s="24"/>
      <c r="BZ41" s="24"/>
      <c r="CA41" s="24"/>
      <c r="CB41" s="24"/>
      <c r="CC41" s="24"/>
      <c r="CD41" s="24"/>
      <c r="CE41" s="24"/>
      <c r="CF41" s="24"/>
      <c r="CG41" s="24"/>
      <c r="CH41" s="24"/>
      <c r="CI41" s="24"/>
      <c r="CJ41" s="24"/>
      <c r="CK41" s="24"/>
      <c r="CL41" s="24"/>
      <c r="CM41" s="24"/>
      <c r="CN41" s="24"/>
      <c r="CO41" s="24"/>
      <c r="CP41" s="24"/>
      <c r="CQ41" s="24"/>
      <c r="CR41" s="24"/>
      <c r="CS41" s="24"/>
      <c r="CT41" s="24"/>
      <c r="CU41" s="24"/>
      <c r="CV41" s="24"/>
      <c r="CW41" s="24"/>
      <c r="CX41" s="24"/>
      <c r="CY41" s="24"/>
      <c r="CZ41" s="24"/>
      <c r="DA41" s="24"/>
      <c r="DB41" s="24"/>
      <c r="DC41" s="24"/>
      <c r="DD41" s="24"/>
      <c r="DE41" s="24"/>
      <c r="DF41" s="24"/>
      <c r="DG41" s="24"/>
      <c r="DH41" s="24"/>
      <c r="DI41" s="24"/>
      <c r="DJ41" s="24"/>
      <c r="DK41" s="24"/>
      <c r="DL41" s="24"/>
      <c r="DM41" s="24"/>
      <c r="DN41" s="24"/>
      <c r="DO41" s="24"/>
      <c r="DP41" s="24"/>
      <c r="DQ41" s="24"/>
      <c r="DR41" s="24"/>
      <c r="DS41" s="24"/>
      <c r="DT41" s="24"/>
      <c r="DU41" s="24"/>
      <c r="DV41" s="24"/>
    </row>
    <row r="42" spans="1:126" s="130" customFormat="1" x14ac:dyDescent="0.2">
      <c r="A42" s="23"/>
      <c r="B42" s="49"/>
      <c r="C42" s="68"/>
      <c r="D42" s="75" t="s">
        <v>35</v>
      </c>
      <c r="E42" s="127">
        <f>SUM(E30:E41)</f>
        <v>0</v>
      </c>
      <c r="F42" s="74"/>
      <c r="G42" s="127">
        <f>SUM(G30:G41)</f>
        <v>0</v>
      </c>
      <c r="H42" s="66"/>
      <c r="I42" s="70"/>
      <c r="J42" s="23"/>
      <c r="K42" s="24"/>
      <c r="L42" s="24"/>
      <c r="M42" s="24"/>
      <c r="N42" s="24"/>
      <c r="O42" s="24"/>
      <c r="P42" s="24"/>
      <c r="Q42" s="110"/>
      <c r="R42" s="24"/>
      <c r="S42" s="24"/>
      <c r="T42" s="24"/>
      <c r="U42" s="24"/>
      <c r="V42" s="24"/>
      <c r="W42" s="24"/>
      <c r="X42" s="24"/>
      <c r="Y42" s="24"/>
      <c r="Z42" s="24"/>
      <c r="AA42" s="24"/>
      <c r="AB42" s="24"/>
      <c r="AC42" s="24"/>
      <c r="AD42" s="24"/>
      <c r="AE42" s="24"/>
      <c r="AF42" s="24"/>
      <c r="AG42" s="24"/>
      <c r="AH42" s="24"/>
      <c r="AI42" s="24"/>
      <c r="AJ42" s="24"/>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4"/>
      <c r="BR42" s="24"/>
      <c r="BS42" s="24"/>
      <c r="BT42" s="24"/>
      <c r="BU42" s="24"/>
      <c r="BV42" s="24"/>
      <c r="BW42" s="24"/>
      <c r="BX42" s="24"/>
      <c r="BY42" s="24"/>
      <c r="BZ42" s="24"/>
      <c r="CA42" s="24"/>
      <c r="CB42" s="24"/>
      <c r="CC42" s="24"/>
      <c r="CD42" s="24"/>
      <c r="CE42" s="24"/>
      <c r="CF42" s="24"/>
      <c r="CG42" s="24"/>
      <c r="CH42" s="24"/>
      <c r="CI42" s="24"/>
      <c r="CJ42" s="24"/>
      <c r="CK42" s="24"/>
      <c r="CL42" s="24"/>
      <c r="CM42" s="24"/>
      <c r="CN42" s="24"/>
      <c r="CO42" s="24"/>
      <c r="CP42" s="24"/>
      <c r="CQ42" s="24"/>
      <c r="CR42" s="24"/>
      <c r="CS42" s="24"/>
      <c r="CT42" s="24"/>
      <c r="CU42" s="24"/>
      <c r="CV42" s="24"/>
      <c r="CW42" s="24"/>
      <c r="CX42" s="24"/>
      <c r="CY42" s="24"/>
      <c r="CZ42" s="24"/>
      <c r="DA42" s="24"/>
      <c r="DB42" s="24"/>
      <c r="DC42" s="24"/>
      <c r="DD42" s="24"/>
      <c r="DE42" s="24"/>
      <c r="DF42" s="24"/>
      <c r="DG42" s="24"/>
      <c r="DH42" s="24"/>
      <c r="DI42" s="24"/>
      <c r="DJ42" s="24"/>
      <c r="DK42" s="24"/>
      <c r="DL42" s="24"/>
      <c r="DM42" s="24"/>
      <c r="DN42" s="24"/>
      <c r="DO42" s="24"/>
      <c r="DP42" s="24"/>
      <c r="DQ42" s="24"/>
      <c r="DR42" s="24"/>
      <c r="DS42" s="24"/>
      <c r="DT42" s="24"/>
      <c r="DU42" s="24"/>
      <c r="DV42" s="24"/>
    </row>
    <row r="43" spans="1:126" s="130" customFormat="1" ht="3.75" customHeight="1" x14ac:dyDescent="0.2">
      <c r="A43" s="23"/>
      <c r="B43" s="49"/>
      <c r="C43" s="68"/>
      <c r="D43" s="75"/>
      <c r="E43" s="74"/>
      <c r="F43" s="74"/>
      <c r="G43" s="127"/>
      <c r="H43" s="66"/>
      <c r="I43" s="70"/>
      <c r="J43" s="23"/>
      <c r="K43" s="119"/>
      <c r="L43" s="24"/>
      <c r="M43" s="24"/>
      <c r="N43" s="24"/>
      <c r="O43" s="24"/>
      <c r="P43" s="24"/>
      <c r="Q43" s="110"/>
      <c r="R43" s="24"/>
      <c r="S43" s="24"/>
      <c r="T43" s="24"/>
      <c r="U43" s="24"/>
      <c r="V43" s="24"/>
      <c r="W43" s="24"/>
      <c r="X43" s="24"/>
      <c r="Y43" s="24"/>
      <c r="Z43" s="24"/>
      <c r="AA43" s="24"/>
      <c r="AB43" s="24"/>
      <c r="AC43" s="24"/>
      <c r="AD43" s="24"/>
      <c r="AE43" s="24"/>
      <c r="AF43" s="24"/>
      <c r="AG43" s="24"/>
      <c r="AH43" s="24"/>
      <c r="AI43" s="24"/>
      <c r="AJ43" s="24"/>
      <c r="AK43" s="24"/>
      <c r="AL43" s="24"/>
      <c r="AM43" s="24"/>
      <c r="AN43" s="24"/>
      <c r="AO43" s="24"/>
      <c r="AP43" s="24"/>
      <c r="AQ43" s="24"/>
      <c r="AR43" s="24"/>
      <c r="AS43" s="24"/>
      <c r="AT43" s="24"/>
      <c r="AU43" s="24"/>
      <c r="AV43" s="24"/>
      <c r="AW43" s="24"/>
      <c r="AX43" s="24"/>
      <c r="AY43" s="24"/>
      <c r="AZ43" s="24"/>
      <c r="BA43" s="24"/>
      <c r="BB43" s="24"/>
      <c r="BC43" s="24"/>
      <c r="BD43" s="24"/>
      <c r="BE43" s="24"/>
      <c r="BF43" s="24"/>
      <c r="BG43" s="24"/>
      <c r="BH43" s="24"/>
      <c r="BI43" s="24"/>
      <c r="BJ43" s="24"/>
      <c r="BK43" s="24"/>
      <c r="BL43" s="24"/>
      <c r="BM43" s="24"/>
      <c r="BN43" s="24"/>
      <c r="BO43" s="24"/>
      <c r="BP43" s="24"/>
      <c r="BQ43" s="24"/>
      <c r="BR43" s="24"/>
      <c r="BS43" s="24"/>
      <c r="BT43" s="24"/>
      <c r="BU43" s="24"/>
      <c r="BV43" s="24"/>
      <c r="BW43" s="24"/>
      <c r="BX43" s="24"/>
      <c r="BY43" s="24"/>
      <c r="BZ43" s="24"/>
      <c r="CA43" s="24"/>
      <c r="CB43" s="24"/>
      <c r="CC43" s="24"/>
      <c r="CD43" s="24"/>
      <c r="CE43" s="24"/>
      <c r="CF43" s="24"/>
      <c r="CG43" s="24"/>
      <c r="CH43" s="24"/>
      <c r="CI43" s="24"/>
      <c r="CJ43" s="24"/>
      <c r="CK43" s="24"/>
      <c r="CL43" s="24"/>
      <c r="CM43" s="24"/>
      <c r="CN43" s="24"/>
      <c r="CO43" s="24"/>
      <c r="CP43" s="24"/>
      <c r="CQ43" s="24"/>
      <c r="CR43" s="24"/>
      <c r="CS43" s="24"/>
      <c r="CT43" s="24"/>
      <c r="CU43" s="24"/>
      <c r="CV43" s="24"/>
      <c r="CW43" s="24"/>
      <c r="CX43" s="24"/>
      <c r="CY43" s="24"/>
      <c r="CZ43" s="24"/>
      <c r="DA43" s="24"/>
      <c r="DB43" s="24"/>
      <c r="DC43" s="24"/>
      <c r="DD43" s="24"/>
      <c r="DE43" s="24"/>
      <c r="DF43" s="24"/>
      <c r="DG43" s="24"/>
      <c r="DH43" s="24"/>
      <c r="DI43" s="24"/>
      <c r="DJ43" s="24"/>
      <c r="DK43" s="24"/>
      <c r="DL43" s="24"/>
      <c r="DM43" s="24"/>
      <c r="DN43" s="24"/>
      <c r="DO43" s="24"/>
      <c r="DP43" s="24"/>
      <c r="DQ43" s="24"/>
      <c r="DR43" s="24"/>
      <c r="DS43" s="24"/>
      <c r="DT43" s="24"/>
      <c r="DU43" s="24"/>
      <c r="DV43" s="24"/>
    </row>
    <row r="44" spans="1:126" s="130" customFormat="1" ht="11.25" customHeight="1" x14ac:dyDescent="0.2">
      <c r="A44" s="23"/>
      <c r="B44" s="49"/>
      <c r="C44" s="67" t="s">
        <v>37</v>
      </c>
      <c r="D44" s="67" t="s">
        <v>38</v>
      </c>
      <c r="E44" s="76"/>
      <c r="F44" s="76"/>
      <c r="G44" s="127">
        <f>G27+G42</f>
        <v>0</v>
      </c>
      <c r="H44" s="69"/>
      <c r="I44" s="70"/>
      <c r="J44" s="23"/>
      <c r="K44" s="24"/>
      <c r="L44" s="24"/>
      <c r="M44" s="24"/>
      <c r="N44" s="24"/>
      <c r="O44" s="24"/>
      <c r="P44" s="24"/>
      <c r="Q44" s="110"/>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c r="BE44" s="24"/>
      <c r="BF44" s="24"/>
      <c r="BG44" s="24"/>
      <c r="BH44" s="24"/>
      <c r="BI44" s="24"/>
      <c r="BJ44" s="24"/>
      <c r="BK44" s="24"/>
      <c r="BL44" s="24"/>
      <c r="BM44" s="24"/>
      <c r="BN44" s="24"/>
      <c r="BO44" s="24"/>
      <c r="BP44" s="24"/>
      <c r="BQ44" s="24"/>
      <c r="BR44" s="24"/>
      <c r="BS44" s="24"/>
      <c r="BT44" s="24"/>
      <c r="BU44" s="24"/>
      <c r="BV44" s="24"/>
      <c r="BW44" s="24"/>
      <c r="BX44" s="24"/>
      <c r="BY44" s="24"/>
      <c r="BZ44" s="24"/>
      <c r="CA44" s="24"/>
      <c r="CB44" s="24"/>
      <c r="CC44" s="24"/>
      <c r="CD44" s="24"/>
      <c r="CE44" s="24"/>
      <c r="CF44" s="24"/>
      <c r="CG44" s="24"/>
      <c r="CH44" s="24"/>
      <c r="CI44" s="24"/>
      <c r="CJ44" s="24"/>
      <c r="CK44" s="24"/>
      <c r="CL44" s="24"/>
      <c r="CM44" s="24"/>
      <c r="CN44" s="24"/>
      <c r="CO44" s="24"/>
      <c r="CP44" s="24"/>
      <c r="CQ44" s="24"/>
      <c r="CR44" s="24"/>
      <c r="CS44" s="24"/>
      <c r="CT44" s="24"/>
      <c r="CU44" s="24"/>
      <c r="CV44" s="24"/>
      <c r="CW44" s="24"/>
      <c r="CX44" s="24"/>
      <c r="CY44" s="24"/>
      <c r="CZ44" s="24"/>
      <c r="DA44" s="24"/>
      <c r="DB44" s="24"/>
      <c r="DC44" s="24"/>
      <c r="DD44" s="24"/>
      <c r="DE44" s="24"/>
      <c r="DF44" s="24"/>
      <c r="DG44" s="24"/>
      <c r="DH44" s="24"/>
      <c r="DI44" s="24"/>
      <c r="DJ44" s="24"/>
      <c r="DK44" s="24"/>
      <c r="DL44" s="24"/>
      <c r="DM44" s="24"/>
      <c r="DN44" s="24"/>
      <c r="DO44" s="24"/>
      <c r="DP44" s="24"/>
      <c r="DQ44" s="24"/>
      <c r="DR44" s="24"/>
      <c r="DS44" s="24"/>
      <c r="DT44" s="24"/>
      <c r="DU44" s="24"/>
      <c r="DV44" s="24"/>
    </row>
    <row r="45" spans="1:126" s="130" customFormat="1" ht="6.75" customHeight="1" x14ac:dyDescent="0.2">
      <c r="A45" s="23"/>
      <c r="B45" s="77"/>
      <c r="C45" s="78"/>
      <c r="D45" s="78"/>
      <c r="E45" s="79"/>
      <c r="F45" s="79"/>
      <c r="G45" s="80"/>
      <c r="H45" s="81"/>
      <c r="I45" s="82"/>
      <c r="J45" s="23"/>
      <c r="K45" s="28"/>
      <c r="L45" s="24"/>
      <c r="M45" s="24"/>
      <c r="N45" s="24"/>
      <c r="O45" s="24"/>
      <c r="P45" s="24"/>
      <c r="Q45" s="24"/>
      <c r="R45" s="24"/>
      <c r="S45" s="24"/>
      <c r="T45" s="24"/>
      <c r="U45" s="24"/>
      <c r="V45" s="24"/>
      <c r="W45" s="24"/>
      <c r="X45" s="24"/>
      <c r="Y45" s="24"/>
      <c r="Z45" s="24"/>
      <c r="AA45" s="24"/>
      <c r="AB45" s="24"/>
      <c r="AC45" s="24"/>
      <c r="AD45" s="24"/>
      <c r="AE45" s="24"/>
      <c r="AF45" s="24"/>
      <c r="AG45" s="24"/>
      <c r="AH45" s="24"/>
      <c r="AI45" s="24"/>
      <c r="AJ45" s="24"/>
      <c r="AK45" s="24"/>
      <c r="AL45" s="24"/>
      <c r="AM45" s="24"/>
      <c r="AN45" s="24"/>
      <c r="AO45" s="24"/>
      <c r="AP45" s="24"/>
      <c r="AQ45" s="24"/>
      <c r="AR45" s="24"/>
      <c r="AS45" s="24"/>
      <c r="AT45" s="24"/>
      <c r="AU45" s="24"/>
      <c r="AV45" s="24"/>
      <c r="AW45" s="24"/>
      <c r="AX45" s="24"/>
      <c r="AY45" s="24"/>
      <c r="AZ45" s="24"/>
      <c r="BA45" s="24"/>
      <c r="BB45" s="24"/>
      <c r="BC45" s="24"/>
      <c r="BD45" s="24"/>
      <c r="BE45" s="24"/>
      <c r="BF45" s="24"/>
      <c r="BG45" s="24"/>
      <c r="BH45" s="24"/>
      <c r="BI45" s="24"/>
      <c r="BJ45" s="24"/>
      <c r="BK45" s="24"/>
      <c r="BL45" s="24"/>
      <c r="BM45" s="24"/>
      <c r="BN45" s="24"/>
      <c r="BO45" s="24"/>
      <c r="BP45" s="24"/>
      <c r="BQ45" s="24"/>
      <c r="BR45" s="24"/>
      <c r="BS45" s="24"/>
      <c r="BT45" s="24"/>
      <c r="BU45" s="24"/>
      <c r="BV45" s="24"/>
      <c r="BW45" s="24"/>
      <c r="BX45" s="24"/>
      <c r="BY45" s="24"/>
      <c r="BZ45" s="24"/>
      <c r="CA45" s="24"/>
      <c r="CB45" s="24"/>
      <c r="CC45" s="24"/>
      <c r="CD45" s="24"/>
      <c r="CE45" s="24"/>
      <c r="CF45" s="24"/>
      <c r="CG45" s="24"/>
      <c r="CH45" s="24"/>
      <c r="CI45" s="24"/>
      <c r="CJ45" s="24"/>
      <c r="CK45" s="24"/>
      <c r="CL45" s="24"/>
      <c r="CM45" s="24"/>
      <c r="CN45" s="24"/>
      <c r="CO45" s="24"/>
      <c r="CP45" s="24"/>
      <c r="CQ45" s="24"/>
      <c r="CR45" s="24"/>
      <c r="CS45" s="24"/>
      <c r="CT45" s="24"/>
      <c r="CU45" s="24"/>
      <c r="CV45" s="24"/>
      <c r="CW45" s="24"/>
      <c r="CX45" s="24"/>
      <c r="CY45" s="24"/>
      <c r="CZ45" s="24"/>
      <c r="DA45" s="24"/>
      <c r="DB45" s="24"/>
      <c r="DC45" s="24"/>
      <c r="DD45" s="24"/>
      <c r="DE45" s="24"/>
      <c r="DF45" s="24"/>
      <c r="DG45" s="24"/>
      <c r="DH45" s="24"/>
      <c r="DI45" s="24"/>
      <c r="DJ45" s="24"/>
      <c r="DK45" s="24"/>
      <c r="DL45" s="24"/>
      <c r="DM45" s="24"/>
      <c r="DN45" s="24"/>
      <c r="DO45" s="24"/>
      <c r="DP45" s="24"/>
      <c r="DQ45" s="24"/>
      <c r="DR45" s="24"/>
      <c r="DS45" s="24"/>
      <c r="DT45" s="24"/>
      <c r="DU45" s="24"/>
      <c r="DV45" s="24"/>
    </row>
    <row r="46" spans="1:126" s="130" customFormat="1" ht="4.5" customHeight="1" x14ac:dyDescent="0.2">
      <c r="A46" s="23"/>
      <c r="B46" s="83"/>
      <c r="C46" s="84"/>
      <c r="D46" s="84"/>
      <c r="E46" s="85"/>
      <c r="F46" s="85"/>
      <c r="G46" s="84"/>
      <c r="H46" s="86"/>
      <c r="I46" s="70"/>
      <c r="J46" s="23"/>
      <c r="K46" s="24"/>
      <c r="L46" s="24"/>
      <c r="M46" s="24"/>
      <c r="N46" s="24"/>
      <c r="O46" s="24"/>
      <c r="P46" s="24"/>
      <c r="Q46" s="24"/>
      <c r="R46" s="24"/>
      <c r="S46" s="24"/>
      <c r="T46" s="24"/>
      <c r="U46" s="24"/>
      <c r="V46" s="24"/>
      <c r="W46" s="24"/>
      <c r="X46" s="24"/>
      <c r="Y46" s="24"/>
      <c r="Z46" s="24"/>
      <c r="AA46" s="24"/>
      <c r="AB46" s="24"/>
      <c r="AC46" s="24"/>
      <c r="AD46" s="24"/>
      <c r="AE46" s="24"/>
      <c r="AF46" s="24"/>
      <c r="AG46" s="24"/>
      <c r="AH46" s="24"/>
      <c r="AI46" s="24"/>
      <c r="AJ46" s="24"/>
      <c r="AK46" s="24"/>
      <c r="AL46" s="24"/>
      <c r="AM46" s="24"/>
      <c r="AN46" s="24"/>
      <c r="AO46" s="24"/>
      <c r="AP46" s="24"/>
      <c r="AQ46" s="24"/>
      <c r="AR46" s="24"/>
      <c r="AS46" s="24"/>
      <c r="AT46" s="24"/>
      <c r="AU46" s="24"/>
      <c r="AV46" s="24"/>
      <c r="AW46" s="24"/>
      <c r="AX46" s="24"/>
      <c r="AY46" s="24"/>
      <c r="AZ46" s="24"/>
      <c r="BA46" s="24"/>
      <c r="BB46" s="24"/>
      <c r="BC46" s="24"/>
      <c r="BD46" s="24"/>
      <c r="BE46" s="24"/>
      <c r="BF46" s="24"/>
      <c r="BG46" s="24"/>
      <c r="BH46" s="24"/>
      <c r="BI46" s="24"/>
      <c r="BJ46" s="24"/>
      <c r="BK46" s="24"/>
      <c r="BL46" s="24"/>
      <c r="BM46" s="24"/>
      <c r="BN46" s="24"/>
      <c r="BO46" s="24"/>
      <c r="BP46" s="24"/>
      <c r="BQ46" s="24"/>
      <c r="BR46" s="24"/>
      <c r="BS46" s="24"/>
      <c r="BT46" s="24"/>
      <c r="BU46" s="24"/>
      <c r="BV46" s="24"/>
      <c r="BW46" s="24"/>
      <c r="BX46" s="24"/>
      <c r="BY46" s="24"/>
      <c r="BZ46" s="24"/>
      <c r="CA46" s="24"/>
      <c r="CB46" s="24"/>
      <c r="CC46" s="24"/>
      <c r="CD46" s="24"/>
      <c r="CE46" s="24"/>
      <c r="CF46" s="24"/>
      <c r="CG46" s="24"/>
      <c r="CH46" s="24"/>
      <c r="CI46" s="24"/>
      <c r="CJ46" s="24"/>
      <c r="CK46" s="24"/>
      <c r="CL46" s="24"/>
      <c r="CM46" s="24"/>
      <c r="CN46" s="24"/>
      <c r="CO46" s="24"/>
      <c r="CP46" s="24"/>
      <c r="CQ46" s="24"/>
      <c r="CR46" s="24"/>
      <c r="CS46" s="24"/>
      <c r="CT46" s="24"/>
      <c r="CU46" s="24"/>
      <c r="CV46" s="24"/>
      <c r="CW46" s="24"/>
      <c r="CX46" s="24"/>
      <c r="CY46" s="24"/>
      <c r="CZ46" s="24"/>
      <c r="DA46" s="24"/>
      <c r="DB46" s="24"/>
      <c r="DC46" s="24"/>
      <c r="DD46" s="24"/>
      <c r="DE46" s="24"/>
      <c r="DF46" s="24"/>
      <c r="DG46" s="24"/>
      <c r="DH46" s="24"/>
      <c r="DI46" s="24"/>
      <c r="DJ46" s="24"/>
      <c r="DK46" s="24"/>
      <c r="DL46" s="24"/>
      <c r="DM46" s="24"/>
      <c r="DN46" s="24"/>
      <c r="DO46" s="24"/>
      <c r="DP46" s="24"/>
      <c r="DQ46" s="24"/>
      <c r="DR46" s="24"/>
      <c r="DS46" s="24"/>
      <c r="DT46" s="24"/>
      <c r="DU46" s="24"/>
      <c r="DV46" s="24"/>
    </row>
    <row r="47" spans="1:126" s="130" customFormat="1" x14ac:dyDescent="0.2">
      <c r="A47" s="23"/>
      <c r="B47" s="49"/>
      <c r="C47" s="67" t="s">
        <v>39</v>
      </c>
      <c r="D47" s="67" t="s">
        <v>40</v>
      </c>
      <c r="E47" s="87"/>
      <c r="F47" s="87"/>
      <c r="G47" s="88"/>
      <c r="H47" s="69"/>
      <c r="I47" s="70"/>
      <c r="J47" s="23"/>
      <c r="K47" s="113"/>
      <c r="L47" s="113"/>
      <c r="M47" s="24"/>
      <c r="N47" s="116"/>
      <c r="O47" s="118"/>
      <c r="P47" s="117"/>
      <c r="Q47" s="112"/>
      <c r="R47" s="24"/>
      <c r="S47" s="24"/>
      <c r="T47" s="24"/>
      <c r="U47" s="24"/>
      <c r="V47" s="24"/>
      <c r="W47" s="24"/>
      <c r="X47" s="24"/>
      <c r="Y47" s="24"/>
      <c r="Z47" s="24"/>
      <c r="AA47" s="24"/>
      <c r="AB47" s="24"/>
      <c r="AC47" s="24"/>
      <c r="AD47" s="24"/>
      <c r="AE47" s="24"/>
      <c r="AF47" s="24"/>
      <c r="AG47" s="24"/>
      <c r="AH47" s="24"/>
      <c r="AI47" s="24"/>
      <c r="AJ47" s="24"/>
      <c r="AK47" s="24"/>
      <c r="AL47" s="24"/>
      <c r="AM47" s="24"/>
      <c r="AN47" s="24"/>
      <c r="AO47" s="24"/>
      <c r="AP47" s="24"/>
      <c r="AQ47" s="24"/>
      <c r="AR47" s="24"/>
      <c r="AS47" s="24"/>
      <c r="AT47" s="24"/>
      <c r="AU47" s="24"/>
      <c r="AV47" s="24"/>
      <c r="AW47" s="24"/>
      <c r="AX47" s="24"/>
      <c r="AY47" s="24"/>
      <c r="AZ47" s="24"/>
      <c r="BA47" s="24"/>
      <c r="BB47" s="24"/>
      <c r="BC47" s="24"/>
      <c r="BD47" s="24"/>
      <c r="BE47" s="24"/>
      <c r="BF47" s="24"/>
      <c r="BG47" s="24"/>
      <c r="BH47" s="24"/>
      <c r="BI47" s="24"/>
      <c r="BJ47" s="24"/>
      <c r="BK47" s="24"/>
      <c r="BL47" s="24"/>
      <c r="BM47" s="24"/>
      <c r="BN47" s="24"/>
      <c r="BO47" s="24"/>
      <c r="BP47" s="24"/>
      <c r="BQ47" s="24"/>
      <c r="BR47" s="24"/>
      <c r="BS47" s="24"/>
      <c r="BT47" s="24"/>
      <c r="BU47" s="24"/>
      <c r="BV47" s="24"/>
      <c r="BW47" s="24"/>
      <c r="BX47" s="24"/>
      <c r="BY47" s="24"/>
      <c r="BZ47" s="24"/>
      <c r="CA47" s="24"/>
      <c r="CB47" s="24"/>
      <c r="CC47" s="24"/>
      <c r="CD47" s="24"/>
      <c r="CE47" s="24"/>
      <c r="CF47" s="24"/>
      <c r="CG47" s="24"/>
      <c r="CH47" s="24"/>
      <c r="CI47" s="24"/>
      <c r="CJ47" s="24"/>
      <c r="CK47" s="24"/>
      <c r="CL47" s="24"/>
      <c r="CM47" s="24"/>
      <c r="CN47" s="24"/>
      <c r="CO47" s="24"/>
      <c r="CP47" s="24"/>
      <c r="CQ47" s="24"/>
      <c r="CR47" s="24"/>
      <c r="CS47" s="24"/>
      <c r="CT47" s="24"/>
      <c r="CU47" s="24"/>
      <c r="CV47" s="24"/>
      <c r="CW47" s="24"/>
      <c r="CX47" s="24"/>
      <c r="CY47" s="24"/>
      <c r="CZ47" s="24"/>
      <c r="DA47" s="24"/>
      <c r="DB47" s="24"/>
      <c r="DC47" s="24"/>
      <c r="DD47" s="24"/>
      <c r="DE47" s="24"/>
      <c r="DF47" s="24"/>
      <c r="DG47" s="24"/>
      <c r="DH47" s="24"/>
      <c r="DI47" s="24"/>
      <c r="DJ47" s="24"/>
      <c r="DK47" s="24"/>
      <c r="DL47" s="24"/>
      <c r="DM47" s="24"/>
      <c r="DN47" s="24"/>
      <c r="DO47" s="24"/>
      <c r="DP47" s="24"/>
      <c r="DQ47" s="24"/>
      <c r="DR47" s="24"/>
      <c r="DS47" s="24"/>
      <c r="DT47" s="24"/>
      <c r="DU47" s="24"/>
      <c r="DV47" s="24"/>
    </row>
    <row r="48" spans="1:126" s="130" customFormat="1" x14ac:dyDescent="0.2">
      <c r="A48" s="23"/>
      <c r="B48" s="49"/>
      <c r="C48" s="68"/>
      <c r="D48" s="89" t="s">
        <v>41</v>
      </c>
      <c r="E48" s="89"/>
      <c r="F48" s="89"/>
      <c r="G48" s="144">
        <v>365</v>
      </c>
      <c r="H48" s="69"/>
      <c r="I48" s="70"/>
      <c r="J48" s="23"/>
      <c r="K48" s="24"/>
      <c r="L48" s="113"/>
      <c r="M48" s="24"/>
      <c r="N48" s="24"/>
      <c r="O48" s="110"/>
      <c r="P48" s="112"/>
      <c r="Q48" s="112"/>
      <c r="R48" s="24"/>
      <c r="S48" s="24"/>
      <c r="T48" s="24"/>
      <c r="U48" s="24"/>
      <c r="V48" s="24"/>
      <c r="W48" s="24"/>
      <c r="X48" s="24"/>
      <c r="Y48" s="24"/>
      <c r="Z48" s="24"/>
      <c r="AA48" s="24"/>
      <c r="AB48" s="24"/>
      <c r="AC48" s="24"/>
      <c r="AD48" s="24"/>
      <c r="AE48" s="24"/>
      <c r="AF48" s="24"/>
      <c r="AG48" s="24"/>
      <c r="AH48" s="24"/>
      <c r="AI48" s="24"/>
      <c r="AJ48" s="24"/>
      <c r="AK48" s="24"/>
      <c r="AL48" s="24"/>
      <c r="AM48" s="24"/>
      <c r="AN48" s="24"/>
      <c r="AO48" s="24"/>
      <c r="AP48" s="24"/>
      <c r="AQ48" s="24"/>
      <c r="AR48" s="24"/>
      <c r="AS48" s="24"/>
      <c r="AT48" s="24"/>
      <c r="AU48" s="24"/>
      <c r="AV48" s="24"/>
      <c r="AW48" s="24"/>
      <c r="AX48" s="24"/>
      <c r="AY48" s="24"/>
      <c r="AZ48" s="24"/>
      <c r="BA48" s="24"/>
      <c r="BB48" s="24"/>
      <c r="BC48" s="24"/>
      <c r="BD48" s="24"/>
      <c r="BE48" s="24"/>
      <c r="BF48" s="24"/>
      <c r="BG48" s="24"/>
      <c r="BH48" s="24"/>
      <c r="BI48" s="24"/>
      <c r="BJ48" s="24"/>
      <c r="BK48" s="24"/>
      <c r="BL48" s="24"/>
      <c r="BM48" s="24"/>
      <c r="BN48" s="24"/>
      <c r="BO48" s="24"/>
      <c r="BP48" s="24"/>
      <c r="BQ48" s="24"/>
      <c r="BR48" s="24"/>
      <c r="BS48" s="24"/>
      <c r="BT48" s="24"/>
      <c r="BU48" s="24"/>
      <c r="BV48" s="24"/>
      <c r="BW48" s="24"/>
      <c r="BX48" s="24"/>
      <c r="BY48" s="24"/>
      <c r="BZ48" s="24"/>
      <c r="CA48" s="24"/>
      <c r="CB48" s="24"/>
      <c r="CC48" s="24"/>
      <c r="CD48" s="24"/>
      <c r="CE48" s="24"/>
      <c r="CF48" s="24"/>
      <c r="CG48" s="24"/>
      <c r="CH48" s="24"/>
      <c r="CI48" s="24"/>
      <c r="CJ48" s="24"/>
      <c r="CK48" s="24"/>
      <c r="CL48" s="24"/>
      <c r="CM48" s="24"/>
      <c r="CN48" s="24"/>
      <c r="CO48" s="24"/>
      <c r="CP48" s="24"/>
      <c r="CQ48" s="24"/>
      <c r="CR48" s="24"/>
      <c r="CS48" s="24"/>
      <c r="CT48" s="24"/>
      <c r="CU48" s="24"/>
      <c r="CV48" s="24"/>
      <c r="CW48" s="24"/>
      <c r="CX48" s="24"/>
      <c r="CY48" s="24"/>
      <c r="CZ48" s="24"/>
      <c r="DA48" s="24"/>
      <c r="DB48" s="24"/>
      <c r="DC48" s="24"/>
      <c r="DD48" s="24"/>
      <c r="DE48" s="24"/>
      <c r="DF48" s="24"/>
      <c r="DG48" s="24"/>
      <c r="DH48" s="24"/>
      <c r="DI48" s="24"/>
      <c r="DJ48" s="24"/>
      <c r="DK48" s="24"/>
      <c r="DL48" s="24"/>
      <c r="DM48" s="24"/>
      <c r="DN48" s="24"/>
      <c r="DO48" s="24"/>
      <c r="DP48" s="24"/>
      <c r="DQ48" s="24"/>
      <c r="DR48" s="24"/>
      <c r="DS48" s="24"/>
      <c r="DT48" s="24"/>
      <c r="DU48" s="24"/>
      <c r="DV48" s="24"/>
    </row>
    <row r="49" spans="1:126" s="130" customFormat="1" x14ac:dyDescent="0.2">
      <c r="A49" s="23"/>
      <c r="B49" s="49"/>
      <c r="C49" s="68"/>
      <c r="D49" s="68" t="s">
        <v>42</v>
      </c>
      <c r="E49" s="89"/>
      <c r="F49" s="89"/>
      <c r="G49" s="90">
        <v>104</v>
      </c>
      <c r="H49" s="69"/>
      <c r="I49" s="70"/>
      <c r="J49" s="23"/>
      <c r="K49" s="24"/>
      <c r="L49" s="24"/>
      <c r="M49" s="24"/>
      <c r="N49" s="24"/>
      <c r="O49" s="110"/>
      <c r="P49" s="112"/>
      <c r="Q49" s="112"/>
      <c r="R49" s="24"/>
      <c r="S49" s="24"/>
      <c r="T49" s="24"/>
      <c r="U49" s="24"/>
      <c r="V49" s="24"/>
      <c r="W49" s="24"/>
      <c r="X49" s="24"/>
      <c r="Y49" s="24"/>
      <c r="Z49" s="24"/>
      <c r="AA49" s="24"/>
      <c r="AB49" s="24"/>
      <c r="AC49" s="24"/>
      <c r="AD49" s="24"/>
      <c r="AE49" s="24"/>
      <c r="AF49" s="24"/>
      <c r="AG49" s="24"/>
      <c r="AH49" s="24"/>
      <c r="AI49" s="24"/>
      <c r="AJ49" s="24"/>
      <c r="AK49" s="24"/>
      <c r="AL49" s="24"/>
      <c r="AM49" s="24"/>
      <c r="AN49" s="24"/>
      <c r="AO49" s="24"/>
      <c r="AP49" s="24"/>
      <c r="AQ49" s="24"/>
      <c r="AR49" s="24"/>
      <c r="AS49" s="24"/>
      <c r="AT49" s="24"/>
      <c r="AU49" s="24"/>
      <c r="AV49" s="24"/>
      <c r="AW49" s="24"/>
      <c r="AX49" s="24"/>
      <c r="AY49" s="24"/>
      <c r="AZ49" s="24"/>
      <c r="BA49" s="24"/>
      <c r="BB49" s="24"/>
      <c r="BC49" s="24"/>
      <c r="BD49" s="24"/>
      <c r="BE49" s="24"/>
      <c r="BF49" s="24"/>
      <c r="BG49" s="24"/>
      <c r="BH49" s="24"/>
      <c r="BI49" s="24"/>
      <c r="BJ49" s="24"/>
      <c r="BK49" s="24"/>
      <c r="BL49" s="24"/>
      <c r="BM49" s="24"/>
      <c r="BN49" s="24"/>
      <c r="BO49" s="24"/>
      <c r="BP49" s="24"/>
      <c r="BQ49" s="24"/>
      <c r="BR49" s="24"/>
      <c r="BS49" s="24"/>
      <c r="BT49" s="24"/>
      <c r="BU49" s="24"/>
      <c r="BV49" s="24"/>
      <c r="BW49" s="24"/>
      <c r="BX49" s="24"/>
      <c r="BY49" s="24"/>
      <c r="BZ49" s="24"/>
      <c r="CA49" s="24"/>
      <c r="CB49" s="24"/>
      <c r="CC49" s="24"/>
      <c r="CD49" s="24"/>
      <c r="CE49" s="24"/>
      <c r="CF49" s="24"/>
      <c r="CG49" s="24"/>
      <c r="CH49" s="24"/>
      <c r="CI49" s="24"/>
      <c r="CJ49" s="24"/>
      <c r="CK49" s="24"/>
      <c r="CL49" s="24"/>
      <c r="CM49" s="24"/>
      <c r="CN49" s="24"/>
      <c r="CO49" s="24"/>
      <c r="CP49" s="24"/>
      <c r="CQ49" s="24"/>
      <c r="CR49" s="24"/>
      <c r="CS49" s="24"/>
      <c r="CT49" s="24"/>
      <c r="CU49" s="24"/>
      <c r="CV49" s="24"/>
      <c r="CW49" s="24"/>
      <c r="CX49" s="24"/>
      <c r="CY49" s="24"/>
      <c r="CZ49" s="24"/>
      <c r="DA49" s="24"/>
      <c r="DB49" s="24"/>
      <c r="DC49" s="24"/>
      <c r="DD49" s="24"/>
      <c r="DE49" s="24"/>
      <c r="DF49" s="24"/>
      <c r="DG49" s="24"/>
      <c r="DH49" s="24"/>
      <c r="DI49" s="24"/>
      <c r="DJ49" s="24"/>
      <c r="DK49" s="24"/>
      <c r="DL49" s="24"/>
      <c r="DM49" s="24"/>
      <c r="DN49" s="24"/>
      <c r="DO49" s="24"/>
      <c r="DP49" s="24"/>
      <c r="DQ49" s="24"/>
      <c r="DR49" s="24"/>
      <c r="DS49" s="24"/>
      <c r="DT49" s="24"/>
      <c r="DU49" s="24"/>
      <c r="DV49" s="24"/>
    </row>
    <row r="50" spans="1:126" s="130" customFormat="1" x14ac:dyDescent="0.2">
      <c r="A50" s="23"/>
      <c r="B50" s="49"/>
      <c r="C50" s="68"/>
      <c r="D50" s="68" t="s">
        <v>43</v>
      </c>
      <c r="E50" s="89"/>
      <c r="F50" s="89"/>
      <c r="G50" s="144">
        <v>10</v>
      </c>
      <c r="H50" s="69"/>
      <c r="I50" s="70"/>
      <c r="J50" s="23"/>
      <c r="K50" s="113"/>
      <c r="L50" s="113"/>
      <c r="M50" s="24"/>
      <c r="N50" s="116"/>
      <c r="O50" s="118"/>
      <c r="P50" s="117"/>
      <c r="Q50" s="112"/>
      <c r="R50" s="24"/>
      <c r="S50" s="24"/>
      <c r="T50" s="24"/>
      <c r="U50" s="24"/>
      <c r="V50" s="24"/>
      <c r="W50" s="24"/>
      <c r="X50" s="24"/>
      <c r="Y50" s="24"/>
      <c r="Z50" s="24"/>
      <c r="AA50" s="24"/>
      <c r="AB50" s="24"/>
      <c r="AC50" s="24"/>
      <c r="AD50" s="24"/>
      <c r="AE50" s="24"/>
      <c r="AF50" s="24"/>
      <c r="AG50" s="24"/>
      <c r="AH50" s="24"/>
      <c r="AI50" s="24"/>
      <c r="AJ50" s="24"/>
      <c r="AK50" s="24"/>
      <c r="AL50" s="24"/>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24"/>
      <c r="BR50" s="24"/>
      <c r="BS50" s="24"/>
      <c r="BT50" s="24"/>
      <c r="BU50" s="24"/>
      <c r="BV50" s="24"/>
      <c r="BW50" s="24"/>
      <c r="BX50" s="24"/>
      <c r="BY50" s="24"/>
      <c r="BZ50" s="24"/>
      <c r="CA50" s="24"/>
      <c r="CB50" s="24"/>
      <c r="CC50" s="24"/>
      <c r="CD50" s="24"/>
      <c r="CE50" s="24"/>
      <c r="CF50" s="24"/>
      <c r="CG50" s="24"/>
      <c r="CH50" s="24"/>
      <c r="CI50" s="24"/>
      <c r="CJ50" s="24"/>
      <c r="CK50" s="24"/>
      <c r="CL50" s="24"/>
      <c r="CM50" s="24"/>
      <c r="CN50" s="24"/>
      <c r="CO50" s="24"/>
      <c r="CP50" s="24"/>
      <c r="CQ50" s="24"/>
      <c r="CR50" s="24"/>
      <c r="CS50" s="24"/>
      <c r="CT50" s="24"/>
      <c r="CU50" s="24"/>
      <c r="CV50" s="24"/>
      <c r="CW50" s="24"/>
      <c r="CX50" s="24"/>
      <c r="CY50" s="24"/>
      <c r="CZ50" s="24"/>
      <c r="DA50" s="24"/>
      <c r="DB50" s="24"/>
      <c r="DC50" s="24"/>
      <c r="DD50" s="24"/>
      <c r="DE50" s="24"/>
      <c r="DF50" s="24"/>
      <c r="DG50" s="24"/>
      <c r="DH50" s="24"/>
      <c r="DI50" s="24"/>
      <c r="DJ50" s="24"/>
      <c r="DK50" s="24"/>
      <c r="DL50" s="24"/>
      <c r="DM50" s="24"/>
      <c r="DN50" s="24"/>
      <c r="DO50" s="24"/>
      <c r="DP50" s="24"/>
      <c r="DQ50" s="24"/>
      <c r="DR50" s="24"/>
      <c r="DS50" s="24"/>
      <c r="DT50" s="24"/>
      <c r="DU50" s="24"/>
      <c r="DV50" s="24"/>
    </row>
    <row r="51" spans="1:126" s="130" customFormat="1" x14ac:dyDescent="0.2">
      <c r="A51" s="23"/>
      <c r="B51" s="49"/>
      <c r="C51" s="68"/>
      <c r="D51" s="68" t="s">
        <v>44</v>
      </c>
      <c r="E51" s="89"/>
      <c r="F51" s="89"/>
      <c r="G51" s="90">
        <v>20</v>
      </c>
      <c r="H51" s="69"/>
      <c r="I51" s="70"/>
      <c r="J51" s="23"/>
      <c r="K51" s="24"/>
      <c r="L51" s="113"/>
      <c r="M51" s="24"/>
      <c r="N51" s="24"/>
      <c r="O51" s="110"/>
      <c r="P51" s="117"/>
      <c r="Q51" s="112"/>
      <c r="R51" s="24"/>
      <c r="S51" s="24"/>
      <c r="T51" s="24"/>
      <c r="U51" s="24"/>
      <c r="V51" s="24"/>
      <c r="W51" s="24"/>
      <c r="X51" s="24"/>
      <c r="Y51" s="24"/>
      <c r="Z51" s="24"/>
      <c r="AA51" s="24"/>
      <c r="AB51" s="24"/>
      <c r="AC51" s="24"/>
      <c r="AD51" s="24"/>
      <c r="AE51" s="24"/>
      <c r="AF51" s="24"/>
      <c r="AG51" s="24"/>
      <c r="AH51" s="24"/>
      <c r="AI51" s="24"/>
      <c r="AJ51" s="24"/>
      <c r="AK51" s="24"/>
      <c r="AL51" s="24"/>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24"/>
      <c r="BR51" s="24"/>
      <c r="BS51" s="24"/>
      <c r="BT51" s="24"/>
      <c r="BU51" s="24"/>
      <c r="BV51" s="24"/>
      <c r="BW51" s="24"/>
      <c r="BX51" s="24"/>
      <c r="BY51" s="24"/>
      <c r="BZ51" s="24"/>
      <c r="CA51" s="24"/>
      <c r="CB51" s="24"/>
      <c r="CC51" s="24"/>
      <c r="CD51" s="24"/>
      <c r="CE51" s="24"/>
      <c r="CF51" s="24"/>
      <c r="CG51" s="24"/>
      <c r="CH51" s="24"/>
      <c r="CI51" s="24"/>
      <c r="CJ51" s="24"/>
      <c r="CK51" s="24"/>
      <c r="CL51" s="24"/>
      <c r="CM51" s="24"/>
      <c r="CN51" s="24"/>
      <c r="CO51" s="24"/>
      <c r="CP51" s="24"/>
      <c r="CQ51" s="24"/>
      <c r="CR51" s="24"/>
      <c r="CS51" s="24"/>
      <c r="CT51" s="24"/>
      <c r="CU51" s="24"/>
      <c r="CV51" s="24"/>
      <c r="CW51" s="24"/>
      <c r="CX51" s="24"/>
      <c r="CY51" s="24"/>
      <c r="CZ51" s="24"/>
      <c r="DA51" s="24"/>
      <c r="DB51" s="24"/>
      <c r="DC51" s="24"/>
      <c r="DD51" s="24"/>
      <c r="DE51" s="24"/>
      <c r="DF51" s="24"/>
      <c r="DG51" s="24"/>
      <c r="DH51" s="24"/>
      <c r="DI51" s="24"/>
      <c r="DJ51" s="24"/>
      <c r="DK51" s="24"/>
      <c r="DL51" s="24"/>
      <c r="DM51" s="24"/>
      <c r="DN51" s="24"/>
      <c r="DO51" s="24"/>
      <c r="DP51" s="24"/>
      <c r="DQ51" s="24"/>
      <c r="DR51" s="24"/>
      <c r="DS51" s="24"/>
      <c r="DT51" s="24"/>
      <c r="DU51" s="24"/>
      <c r="DV51" s="24"/>
    </row>
    <row r="52" spans="1:126" s="130" customFormat="1" ht="3.75" customHeight="1" x14ac:dyDescent="0.2">
      <c r="A52" s="23"/>
      <c r="B52" s="49"/>
      <c r="C52" s="68"/>
      <c r="D52" s="68"/>
      <c r="E52" s="89"/>
      <c r="F52" s="89"/>
      <c r="G52" s="91"/>
      <c r="H52" s="69"/>
      <c r="I52" s="70"/>
      <c r="J52" s="23"/>
      <c r="K52" s="24"/>
      <c r="L52" s="28"/>
      <c r="M52" s="24"/>
      <c r="N52" s="24"/>
      <c r="O52" s="110"/>
      <c r="P52" s="117"/>
      <c r="Q52" s="112"/>
      <c r="R52" s="24"/>
      <c r="S52" s="24"/>
      <c r="T52" s="24"/>
      <c r="U52" s="24"/>
      <c r="V52" s="24"/>
      <c r="W52" s="24"/>
      <c r="X52" s="24"/>
      <c r="Y52" s="24"/>
      <c r="Z52" s="24"/>
      <c r="AA52" s="24"/>
      <c r="AB52" s="24"/>
      <c r="AC52" s="24"/>
      <c r="AD52" s="24"/>
      <c r="AE52" s="24"/>
      <c r="AF52" s="24"/>
      <c r="AG52" s="24"/>
      <c r="AH52" s="24"/>
      <c r="AI52" s="24"/>
      <c r="AJ52" s="24"/>
      <c r="AK52" s="24"/>
      <c r="AL52" s="24"/>
      <c r="AM52" s="24"/>
      <c r="AN52" s="24"/>
      <c r="AO52" s="24"/>
      <c r="AP52" s="24"/>
      <c r="AQ52" s="24"/>
      <c r="AR52" s="24"/>
      <c r="AS52" s="24"/>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24"/>
      <c r="BR52" s="24"/>
      <c r="BS52" s="24"/>
      <c r="BT52" s="24"/>
      <c r="BU52" s="24"/>
      <c r="BV52" s="24"/>
      <c r="BW52" s="24"/>
      <c r="BX52" s="24"/>
      <c r="BY52" s="24"/>
      <c r="BZ52" s="24"/>
      <c r="CA52" s="24"/>
      <c r="CB52" s="24"/>
      <c r="CC52" s="24"/>
      <c r="CD52" s="24"/>
      <c r="CE52" s="24"/>
      <c r="CF52" s="24"/>
      <c r="CG52" s="24"/>
      <c r="CH52" s="24"/>
      <c r="CI52" s="24"/>
      <c r="CJ52" s="24"/>
      <c r="CK52" s="24"/>
      <c r="CL52" s="24"/>
      <c r="CM52" s="24"/>
      <c r="CN52" s="24"/>
      <c r="CO52" s="24"/>
      <c r="CP52" s="24"/>
      <c r="CQ52" s="24"/>
      <c r="CR52" s="24"/>
      <c r="CS52" s="24"/>
      <c r="CT52" s="24"/>
      <c r="CU52" s="24"/>
      <c r="CV52" s="24"/>
      <c r="CW52" s="24"/>
      <c r="CX52" s="24"/>
      <c r="CY52" s="24"/>
      <c r="CZ52" s="24"/>
      <c r="DA52" s="24"/>
      <c r="DB52" s="24"/>
      <c r="DC52" s="24"/>
      <c r="DD52" s="24"/>
      <c r="DE52" s="24"/>
      <c r="DF52" s="24"/>
      <c r="DG52" s="24"/>
      <c r="DH52" s="24"/>
      <c r="DI52" s="24"/>
      <c r="DJ52" s="24"/>
      <c r="DK52" s="24"/>
      <c r="DL52" s="24"/>
      <c r="DM52" s="24"/>
      <c r="DN52" s="24"/>
      <c r="DO52" s="24"/>
      <c r="DP52" s="24"/>
      <c r="DQ52" s="24"/>
      <c r="DR52" s="24"/>
      <c r="DS52" s="24"/>
      <c r="DT52" s="24"/>
      <c r="DU52" s="24"/>
      <c r="DV52" s="24"/>
    </row>
    <row r="53" spans="1:126" s="130" customFormat="1" x14ac:dyDescent="0.2">
      <c r="A53" s="23"/>
      <c r="B53" s="49"/>
      <c r="C53" s="68"/>
      <c r="D53" s="67" t="s">
        <v>45</v>
      </c>
      <c r="E53" s="69"/>
      <c r="F53" s="69"/>
      <c r="G53" s="92">
        <f>G48-G49-G50-G51</f>
        <v>231</v>
      </c>
      <c r="H53" s="69"/>
      <c r="I53" s="70"/>
      <c r="J53" s="23"/>
      <c r="K53" s="113"/>
      <c r="L53" s="113"/>
      <c r="M53" s="24"/>
      <c r="N53" s="116"/>
      <c r="O53" s="110"/>
      <c r="P53" s="117"/>
      <c r="Q53" s="112"/>
      <c r="R53" s="24"/>
      <c r="S53" s="24"/>
      <c r="T53" s="24"/>
      <c r="U53" s="24"/>
      <c r="V53" s="24"/>
      <c r="W53" s="24"/>
      <c r="X53" s="24"/>
      <c r="Y53" s="24"/>
      <c r="Z53" s="24"/>
      <c r="AA53" s="24"/>
      <c r="AB53" s="24"/>
      <c r="AC53" s="24"/>
      <c r="AD53" s="24"/>
      <c r="AE53" s="24"/>
      <c r="AF53" s="24"/>
      <c r="AG53" s="24"/>
      <c r="AH53" s="24"/>
      <c r="AI53" s="24"/>
      <c r="AJ53" s="24"/>
      <c r="AK53" s="24"/>
      <c r="AL53" s="24"/>
      <c r="AM53" s="24"/>
      <c r="AN53" s="24"/>
      <c r="AO53" s="24"/>
      <c r="AP53" s="24"/>
      <c r="AQ53" s="24"/>
      <c r="AR53" s="24"/>
      <c r="AS53" s="24"/>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24"/>
      <c r="BR53" s="24"/>
      <c r="BS53" s="24"/>
      <c r="BT53" s="24"/>
      <c r="BU53" s="24"/>
      <c r="BV53" s="24"/>
      <c r="BW53" s="24"/>
      <c r="BX53" s="24"/>
      <c r="BY53" s="24"/>
      <c r="BZ53" s="24"/>
      <c r="CA53" s="24"/>
      <c r="CB53" s="24"/>
      <c r="CC53" s="24"/>
      <c r="CD53" s="24"/>
      <c r="CE53" s="24"/>
      <c r="CF53" s="24"/>
      <c r="CG53" s="24"/>
      <c r="CH53" s="24"/>
      <c r="CI53" s="24"/>
      <c r="CJ53" s="24"/>
      <c r="CK53" s="24"/>
      <c r="CL53" s="24"/>
      <c r="CM53" s="24"/>
      <c r="CN53" s="24"/>
      <c r="CO53" s="24"/>
      <c r="CP53" s="24"/>
      <c r="CQ53" s="24"/>
      <c r="CR53" s="24"/>
      <c r="CS53" s="24"/>
      <c r="CT53" s="24"/>
      <c r="CU53" s="24"/>
      <c r="CV53" s="24"/>
      <c r="CW53" s="24"/>
      <c r="CX53" s="24"/>
      <c r="CY53" s="24"/>
      <c r="CZ53" s="24"/>
      <c r="DA53" s="24"/>
      <c r="DB53" s="24"/>
      <c r="DC53" s="24"/>
      <c r="DD53" s="24"/>
      <c r="DE53" s="24"/>
      <c r="DF53" s="24"/>
      <c r="DG53" s="24"/>
      <c r="DH53" s="24"/>
      <c r="DI53" s="24"/>
      <c r="DJ53" s="24"/>
      <c r="DK53" s="24"/>
      <c r="DL53" s="24"/>
      <c r="DM53" s="24"/>
      <c r="DN53" s="24"/>
      <c r="DO53" s="24"/>
      <c r="DP53" s="24"/>
      <c r="DQ53" s="24"/>
      <c r="DR53" s="24"/>
      <c r="DS53" s="24"/>
      <c r="DT53" s="24"/>
      <c r="DU53" s="24"/>
      <c r="DV53" s="24"/>
    </row>
    <row r="54" spans="1:126" s="130" customFormat="1" x14ac:dyDescent="0.2">
      <c r="A54" s="23"/>
      <c r="B54" s="49"/>
      <c r="C54" s="68"/>
      <c r="D54" s="68" t="s">
        <v>46</v>
      </c>
      <c r="E54" s="89"/>
      <c r="F54" s="89"/>
      <c r="G54" s="144">
        <v>5</v>
      </c>
      <c r="H54" s="69"/>
      <c r="I54" s="70"/>
      <c r="J54" s="23"/>
      <c r="K54" s="24"/>
      <c r="L54" s="28"/>
      <c r="M54" s="24"/>
      <c r="N54" s="24"/>
      <c r="O54" s="110"/>
      <c r="P54" s="117"/>
      <c r="Q54" s="112"/>
      <c r="R54" s="24"/>
      <c r="S54" s="24"/>
      <c r="T54" s="24"/>
      <c r="U54" s="24"/>
      <c r="V54" s="24"/>
      <c r="W54" s="24"/>
      <c r="X54" s="24"/>
      <c r="Y54" s="24"/>
      <c r="Z54" s="24"/>
      <c r="AA54" s="24"/>
      <c r="AB54" s="24"/>
      <c r="AC54" s="24"/>
      <c r="AD54" s="24"/>
      <c r="AE54" s="24"/>
      <c r="AF54" s="24"/>
      <c r="AG54" s="24"/>
      <c r="AH54" s="24"/>
      <c r="AI54" s="24"/>
      <c r="AJ54" s="24"/>
      <c r="AK54" s="24"/>
      <c r="AL54" s="24"/>
      <c r="AM54" s="24"/>
      <c r="AN54" s="24"/>
      <c r="AO54" s="24"/>
      <c r="AP54" s="24"/>
      <c r="AQ54" s="24"/>
      <c r="AR54" s="24"/>
      <c r="AS54" s="24"/>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24"/>
      <c r="BR54" s="24"/>
      <c r="BS54" s="24"/>
      <c r="BT54" s="24"/>
      <c r="BU54" s="24"/>
      <c r="BV54" s="24"/>
      <c r="BW54" s="24"/>
      <c r="BX54" s="24"/>
      <c r="BY54" s="24"/>
      <c r="BZ54" s="24"/>
      <c r="CA54" s="24"/>
      <c r="CB54" s="24"/>
      <c r="CC54" s="24"/>
      <c r="CD54" s="24"/>
      <c r="CE54" s="24"/>
      <c r="CF54" s="24"/>
      <c r="CG54" s="24"/>
      <c r="CH54" s="24"/>
      <c r="CI54" s="24"/>
      <c r="CJ54" s="24"/>
      <c r="CK54" s="24"/>
      <c r="CL54" s="24"/>
      <c r="CM54" s="24"/>
      <c r="CN54" s="24"/>
      <c r="CO54" s="24"/>
      <c r="CP54" s="24"/>
      <c r="CQ54" s="24"/>
      <c r="CR54" s="24"/>
      <c r="CS54" s="24"/>
      <c r="CT54" s="24"/>
      <c r="CU54" s="24"/>
      <c r="CV54" s="24"/>
      <c r="CW54" s="24"/>
      <c r="CX54" s="24"/>
      <c r="CY54" s="24"/>
      <c r="CZ54" s="24"/>
      <c r="DA54" s="24"/>
      <c r="DB54" s="24"/>
      <c r="DC54" s="24"/>
      <c r="DD54" s="24"/>
      <c r="DE54" s="24"/>
      <c r="DF54" s="24"/>
      <c r="DG54" s="24"/>
      <c r="DH54" s="24"/>
      <c r="DI54" s="24"/>
      <c r="DJ54" s="24"/>
      <c r="DK54" s="24"/>
      <c r="DL54" s="24"/>
      <c r="DM54" s="24"/>
      <c r="DN54" s="24"/>
      <c r="DO54" s="24"/>
      <c r="DP54" s="24"/>
      <c r="DQ54" s="24"/>
      <c r="DR54" s="24"/>
      <c r="DS54" s="24"/>
      <c r="DT54" s="24"/>
      <c r="DU54" s="24"/>
      <c r="DV54" s="24"/>
    </row>
    <row r="55" spans="1:126" s="130" customFormat="1" ht="3" customHeight="1" x14ac:dyDescent="0.2">
      <c r="A55" s="23"/>
      <c r="B55" s="49"/>
      <c r="C55" s="68"/>
      <c r="D55" s="68"/>
      <c r="E55" s="89"/>
      <c r="F55" s="89"/>
      <c r="G55" s="91"/>
      <c r="H55" s="69"/>
      <c r="I55" s="70"/>
      <c r="J55" s="23"/>
      <c r="K55" s="24"/>
      <c r="L55" s="28"/>
      <c r="M55" s="24"/>
      <c r="N55" s="24"/>
      <c r="O55" s="110"/>
      <c r="P55" s="117"/>
      <c r="Q55" s="112"/>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4"/>
      <c r="AS55" s="24"/>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24"/>
      <c r="BR55" s="24"/>
      <c r="BS55" s="24"/>
      <c r="BT55" s="24"/>
      <c r="BU55" s="24"/>
      <c r="BV55" s="24"/>
      <c r="BW55" s="24"/>
      <c r="BX55" s="24"/>
      <c r="BY55" s="24"/>
      <c r="BZ55" s="24"/>
      <c r="CA55" s="24"/>
      <c r="CB55" s="24"/>
      <c r="CC55" s="24"/>
      <c r="CD55" s="24"/>
      <c r="CE55" s="24"/>
      <c r="CF55" s="24"/>
      <c r="CG55" s="24"/>
      <c r="CH55" s="24"/>
      <c r="CI55" s="24"/>
      <c r="CJ55" s="24"/>
      <c r="CK55" s="24"/>
      <c r="CL55" s="24"/>
      <c r="CM55" s="24"/>
      <c r="CN55" s="24"/>
      <c r="CO55" s="24"/>
      <c r="CP55" s="24"/>
      <c r="CQ55" s="24"/>
      <c r="CR55" s="24"/>
      <c r="CS55" s="24"/>
      <c r="CT55" s="24"/>
      <c r="CU55" s="24"/>
      <c r="CV55" s="24"/>
      <c r="CW55" s="24"/>
      <c r="CX55" s="24"/>
      <c r="CY55" s="24"/>
      <c r="CZ55" s="24"/>
      <c r="DA55" s="24"/>
      <c r="DB55" s="24"/>
      <c r="DC55" s="24"/>
      <c r="DD55" s="24"/>
      <c r="DE55" s="24"/>
      <c r="DF55" s="24"/>
      <c r="DG55" s="24"/>
      <c r="DH55" s="24"/>
      <c r="DI55" s="24"/>
      <c r="DJ55" s="24"/>
      <c r="DK55" s="24"/>
      <c r="DL55" s="24"/>
      <c r="DM55" s="24"/>
      <c r="DN55" s="24"/>
      <c r="DO55" s="24"/>
      <c r="DP55" s="24"/>
      <c r="DQ55" s="24"/>
      <c r="DR55" s="24"/>
      <c r="DS55" s="24"/>
      <c r="DT55" s="24"/>
      <c r="DU55" s="24"/>
      <c r="DV55" s="24"/>
    </row>
    <row r="56" spans="1:126" s="130" customFormat="1" x14ac:dyDescent="0.2">
      <c r="A56" s="23"/>
      <c r="B56" s="49"/>
      <c r="C56" s="68"/>
      <c r="D56" s="67" t="s">
        <v>47</v>
      </c>
      <c r="E56" s="69"/>
      <c r="F56" s="69"/>
      <c r="G56" s="92">
        <f>G53-G54</f>
        <v>226</v>
      </c>
      <c r="H56" s="69"/>
      <c r="I56" s="70"/>
      <c r="J56" s="23"/>
      <c r="K56" s="24"/>
      <c r="L56" s="28"/>
      <c r="M56" s="24"/>
      <c r="N56" s="24"/>
      <c r="O56" s="110"/>
      <c r="P56" s="117"/>
      <c r="Q56" s="112"/>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24"/>
      <c r="BR56" s="24"/>
      <c r="BS56" s="24"/>
      <c r="BT56" s="24"/>
      <c r="BU56" s="24"/>
      <c r="BV56" s="24"/>
      <c r="BW56" s="24"/>
      <c r="BX56" s="24"/>
      <c r="BY56" s="24"/>
      <c r="BZ56" s="24"/>
      <c r="CA56" s="24"/>
      <c r="CB56" s="24"/>
      <c r="CC56" s="24"/>
      <c r="CD56" s="24"/>
      <c r="CE56" s="24"/>
      <c r="CF56" s="24"/>
      <c r="CG56" s="24"/>
      <c r="CH56" s="24"/>
      <c r="CI56" s="24"/>
      <c r="CJ56" s="24"/>
      <c r="CK56" s="24"/>
      <c r="CL56" s="24"/>
      <c r="CM56" s="24"/>
      <c r="CN56" s="24"/>
      <c r="CO56" s="24"/>
      <c r="CP56" s="24"/>
      <c r="CQ56" s="24"/>
      <c r="CR56" s="24"/>
      <c r="CS56" s="24"/>
      <c r="CT56" s="24"/>
      <c r="CU56" s="24"/>
      <c r="CV56" s="24"/>
      <c r="CW56" s="24"/>
      <c r="CX56" s="24"/>
      <c r="CY56" s="24"/>
      <c r="CZ56" s="24"/>
      <c r="DA56" s="24"/>
      <c r="DB56" s="24"/>
      <c r="DC56" s="24"/>
      <c r="DD56" s="24"/>
      <c r="DE56" s="24"/>
      <c r="DF56" s="24"/>
      <c r="DG56" s="24"/>
      <c r="DH56" s="24"/>
      <c r="DI56" s="24"/>
      <c r="DJ56" s="24"/>
      <c r="DK56" s="24"/>
      <c r="DL56" s="24"/>
      <c r="DM56" s="24"/>
      <c r="DN56" s="24"/>
      <c r="DO56" s="24"/>
      <c r="DP56" s="24"/>
      <c r="DQ56" s="24"/>
      <c r="DR56" s="24"/>
      <c r="DS56" s="24"/>
      <c r="DT56" s="24"/>
      <c r="DU56" s="24"/>
      <c r="DV56" s="24"/>
    </row>
    <row r="57" spans="1:126" s="130" customFormat="1" ht="4.5" customHeight="1" x14ac:dyDescent="0.2">
      <c r="A57" s="23"/>
      <c r="B57" s="49"/>
      <c r="C57" s="68"/>
      <c r="D57" s="68"/>
      <c r="E57" s="69"/>
      <c r="F57" s="69"/>
      <c r="G57" s="93"/>
      <c r="H57" s="69"/>
      <c r="I57" s="70"/>
      <c r="J57" s="23"/>
      <c r="K57" s="113"/>
      <c r="L57" s="113"/>
      <c r="M57" s="24"/>
      <c r="N57" s="116"/>
      <c r="O57" s="110"/>
      <c r="P57" s="117"/>
      <c r="Q57" s="112"/>
      <c r="R57" s="24"/>
      <c r="S57" s="24"/>
      <c r="T57" s="24"/>
      <c r="U57" s="24"/>
      <c r="V57" s="24"/>
      <c r="W57" s="24"/>
      <c r="X57" s="24"/>
      <c r="Y57" s="24"/>
      <c r="Z57" s="24"/>
      <c r="AA57" s="24"/>
      <c r="AB57" s="24"/>
      <c r="AC57" s="24"/>
      <c r="AD57" s="24"/>
      <c r="AE57" s="24"/>
      <c r="AF57" s="24"/>
      <c r="AG57" s="24"/>
      <c r="AH57" s="24"/>
      <c r="AI57" s="24"/>
      <c r="AJ57" s="24"/>
      <c r="AK57" s="24"/>
      <c r="AL57" s="24"/>
      <c r="AM57" s="24"/>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24"/>
      <c r="BR57" s="24"/>
      <c r="BS57" s="24"/>
      <c r="BT57" s="24"/>
      <c r="BU57" s="24"/>
      <c r="BV57" s="24"/>
      <c r="BW57" s="24"/>
      <c r="BX57" s="24"/>
      <c r="BY57" s="24"/>
      <c r="BZ57" s="24"/>
      <c r="CA57" s="24"/>
      <c r="CB57" s="24"/>
      <c r="CC57" s="24"/>
      <c r="CD57" s="24"/>
      <c r="CE57" s="24"/>
      <c r="CF57" s="24"/>
      <c r="CG57" s="24"/>
      <c r="CH57" s="24"/>
      <c r="CI57" s="24"/>
      <c r="CJ57" s="24"/>
      <c r="CK57" s="24"/>
      <c r="CL57" s="24"/>
      <c r="CM57" s="24"/>
      <c r="CN57" s="24"/>
      <c r="CO57" s="24"/>
      <c r="CP57" s="24"/>
      <c r="CQ57" s="24"/>
      <c r="CR57" s="24"/>
      <c r="CS57" s="24"/>
      <c r="CT57" s="24"/>
      <c r="CU57" s="24"/>
      <c r="CV57" s="24"/>
      <c r="CW57" s="24"/>
      <c r="CX57" s="24"/>
      <c r="CY57" s="24"/>
      <c r="CZ57" s="24"/>
      <c r="DA57" s="24"/>
      <c r="DB57" s="24"/>
      <c r="DC57" s="24"/>
      <c r="DD57" s="24"/>
      <c r="DE57" s="24"/>
      <c r="DF57" s="24"/>
      <c r="DG57" s="24"/>
      <c r="DH57" s="24"/>
      <c r="DI57" s="24"/>
      <c r="DJ57" s="24"/>
      <c r="DK57" s="24"/>
      <c r="DL57" s="24"/>
      <c r="DM57" s="24"/>
      <c r="DN57" s="24"/>
      <c r="DO57" s="24"/>
      <c r="DP57" s="24"/>
      <c r="DQ57" s="24"/>
      <c r="DR57" s="24"/>
      <c r="DS57" s="24"/>
      <c r="DT57" s="24"/>
      <c r="DU57" s="24"/>
      <c r="DV57" s="24"/>
    </row>
    <row r="58" spans="1:126" s="130" customFormat="1" x14ac:dyDescent="0.2">
      <c r="A58" s="23"/>
      <c r="B58" s="49"/>
      <c r="C58" s="67" t="s">
        <v>48</v>
      </c>
      <c r="D58" s="67" t="s">
        <v>40</v>
      </c>
      <c r="E58" s="69"/>
      <c r="F58" s="69"/>
      <c r="G58" s="93"/>
      <c r="H58" s="69"/>
      <c r="I58" s="70"/>
      <c r="J58" s="23"/>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24"/>
      <c r="BR58" s="24"/>
      <c r="BS58" s="24"/>
      <c r="BT58" s="24"/>
      <c r="BU58" s="24"/>
      <c r="BV58" s="24"/>
      <c r="BW58" s="24"/>
      <c r="BX58" s="24"/>
      <c r="BY58" s="24"/>
      <c r="BZ58" s="24"/>
      <c r="CA58" s="24"/>
      <c r="CB58" s="24"/>
      <c r="CC58" s="24"/>
      <c r="CD58" s="24"/>
      <c r="CE58" s="24"/>
      <c r="CF58" s="24"/>
      <c r="CG58" s="24"/>
      <c r="CH58" s="24"/>
      <c r="CI58" s="24"/>
      <c r="CJ58" s="24"/>
      <c r="CK58" s="24"/>
      <c r="CL58" s="24"/>
      <c r="CM58" s="24"/>
      <c r="CN58" s="24"/>
      <c r="CO58" s="24"/>
      <c r="CP58" s="24"/>
      <c r="CQ58" s="24"/>
      <c r="CR58" s="24"/>
      <c r="CS58" s="24"/>
      <c r="CT58" s="24"/>
      <c r="CU58" s="24"/>
      <c r="CV58" s="24"/>
      <c r="CW58" s="24"/>
      <c r="CX58" s="24"/>
      <c r="CY58" s="24"/>
      <c r="CZ58" s="24"/>
      <c r="DA58" s="24"/>
      <c r="DB58" s="24"/>
      <c r="DC58" s="24"/>
      <c r="DD58" s="24"/>
      <c r="DE58" s="24"/>
      <c r="DF58" s="24"/>
      <c r="DG58" s="24"/>
      <c r="DH58" s="24"/>
      <c r="DI58" s="24"/>
      <c r="DJ58" s="24"/>
      <c r="DK58" s="24"/>
      <c r="DL58" s="24"/>
      <c r="DM58" s="24"/>
      <c r="DN58" s="24"/>
      <c r="DO58" s="24"/>
      <c r="DP58" s="24"/>
      <c r="DQ58" s="24"/>
      <c r="DR58" s="24"/>
      <c r="DS58" s="24"/>
      <c r="DT58" s="24"/>
      <c r="DU58" s="24"/>
      <c r="DV58" s="24"/>
    </row>
    <row r="59" spans="1:126" s="130" customFormat="1" x14ac:dyDescent="0.2">
      <c r="A59" s="23"/>
      <c r="B59" s="49"/>
      <c r="C59" s="68"/>
      <c r="D59" s="69" t="s">
        <v>0</v>
      </c>
      <c r="E59" s="69"/>
      <c r="F59" s="69"/>
      <c r="G59" s="145">
        <v>8</v>
      </c>
      <c r="H59" s="69"/>
      <c r="I59" s="70"/>
      <c r="J59" s="23"/>
      <c r="K59" s="24"/>
      <c r="L59" s="24"/>
      <c r="M59" s="24"/>
      <c r="N59" s="24"/>
      <c r="O59" s="24"/>
      <c r="P59" s="24"/>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24"/>
      <c r="AP59" s="24"/>
      <c r="AQ59" s="24"/>
      <c r="AR59" s="24"/>
      <c r="AS59" s="24"/>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24"/>
      <c r="BR59" s="24"/>
      <c r="BS59" s="24"/>
      <c r="BT59" s="24"/>
      <c r="BU59" s="24"/>
      <c r="BV59" s="24"/>
      <c r="BW59" s="24"/>
      <c r="BX59" s="24"/>
      <c r="BY59" s="24"/>
      <c r="BZ59" s="24"/>
      <c r="CA59" s="24"/>
      <c r="CB59" s="24"/>
      <c r="CC59" s="24"/>
      <c r="CD59" s="24"/>
      <c r="CE59" s="24"/>
      <c r="CF59" s="24"/>
      <c r="CG59" s="24"/>
      <c r="CH59" s="24"/>
      <c r="CI59" s="24"/>
      <c r="CJ59" s="24"/>
      <c r="CK59" s="24"/>
      <c r="CL59" s="24"/>
      <c r="CM59" s="24"/>
      <c r="CN59" s="24"/>
      <c r="CO59" s="24"/>
      <c r="CP59" s="24"/>
      <c r="CQ59" s="24"/>
      <c r="CR59" s="24"/>
      <c r="CS59" s="24"/>
      <c r="CT59" s="24"/>
      <c r="CU59" s="24"/>
      <c r="CV59" s="24"/>
      <c r="CW59" s="24"/>
      <c r="CX59" s="24"/>
      <c r="CY59" s="24"/>
      <c r="CZ59" s="24"/>
      <c r="DA59" s="24"/>
      <c r="DB59" s="24"/>
      <c r="DC59" s="24"/>
      <c r="DD59" s="24"/>
      <c r="DE59" s="24"/>
      <c r="DF59" s="24"/>
      <c r="DG59" s="24"/>
      <c r="DH59" s="24"/>
      <c r="DI59" s="24"/>
      <c r="DJ59" s="24"/>
      <c r="DK59" s="24"/>
      <c r="DL59" s="24"/>
      <c r="DM59" s="24"/>
      <c r="DN59" s="24"/>
      <c r="DO59" s="24"/>
      <c r="DP59" s="24"/>
      <c r="DQ59" s="24"/>
      <c r="DR59" s="24"/>
      <c r="DS59" s="24"/>
      <c r="DT59" s="24"/>
      <c r="DU59" s="24"/>
      <c r="DV59" s="24"/>
    </row>
    <row r="60" spans="1:126" s="130" customFormat="1" x14ac:dyDescent="0.2">
      <c r="A60" s="23"/>
      <c r="B60" s="49"/>
      <c r="C60" s="68"/>
      <c r="D60" s="69" t="s">
        <v>1</v>
      </c>
      <c r="E60" s="69"/>
      <c r="F60" s="69"/>
      <c r="G60" s="94">
        <f>G56*G59</f>
        <v>1808</v>
      </c>
      <c r="H60" s="69"/>
      <c r="I60" s="70"/>
      <c r="J60" s="23"/>
      <c r="K60" s="24"/>
      <c r="L60" s="24"/>
      <c r="M60" s="24"/>
      <c r="N60" s="24"/>
      <c r="O60" s="24"/>
      <c r="P60" s="24"/>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24"/>
      <c r="AP60" s="24"/>
      <c r="AQ60" s="24"/>
      <c r="AR60" s="24"/>
      <c r="AS60" s="24"/>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24"/>
      <c r="BR60" s="24"/>
      <c r="BS60" s="24"/>
      <c r="BT60" s="24"/>
      <c r="BU60" s="24"/>
      <c r="BV60" s="24"/>
      <c r="BW60" s="24"/>
      <c r="BX60" s="24"/>
      <c r="BY60" s="24"/>
      <c r="BZ60" s="24"/>
      <c r="CA60" s="24"/>
      <c r="CB60" s="24"/>
      <c r="CC60" s="24"/>
      <c r="CD60" s="24"/>
      <c r="CE60" s="24"/>
      <c r="CF60" s="24"/>
      <c r="CG60" s="24"/>
      <c r="CH60" s="24"/>
      <c r="CI60" s="24"/>
      <c r="CJ60" s="24"/>
      <c r="CK60" s="24"/>
      <c r="CL60" s="24"/>
      <c r="CM60" s="24"/>
      <c r="CN60" s="24"/>
      <c r="CO60" s="24"/>
      <c r="CP60" s="24"/>
      <c r="CQ60" s="24"/>
      <c r="CR60" s="24"/>
      <c r="CS60" s="24"/>
      <c r="CT60" s="24"/>
      <c r="CU60" s="24"/>
      <c r="CV60" s="24"/>
      <c r="CW60" s="24"/>
      <c r="CX60" s="24"/>
      <c r="CY60" s="24"/>
      <c r="CZ60" s="24"/>
      <c r="DA60" s="24"/>
      <c r="DB60" s="24"/>
      <c r="DC60" s="24"/>
      <c r="DD60" s="24"/>
      <c r="DE60" s="24"/>
      <c r="DF60" s="24"/>
      <c r="DG60" s="24"/>
      <c r="DH60" s="24"/>
      <c r="DI60" s="24"/>
      <c r="DJ60" s="24"/>
      <c r="DK60" s="24"/>
      <c r="DL60" s="24"/>
      <c r="DM60" s="24"/>
      <c r="DN60" s="24"/>
      <c r="DO60" s="24"/>
      <c r="DP60" s="24"/>
      <c r="DQ60" s="24"/>
      <c r="DR60" s="24"/>
      <c r="DS60" s="24"/>
      <c r="DT60" s="24"/>
      <c r="DU60" s="24"/>
      <c r="DV60" s="24"/>
    </row>
    <row r="61" spans="1:126" s="130" customFormat="1" x14ac:dyDescent="0.2">
      <c r="A61" s="23"/>
      <c r="B61" s="49"/>
      <c r="C61" s="68"/>
      <c r="D61" s="69" t="s">
        <v>2</v>
      </c>
      <c r="E61" s="69"/>
      <c r="F61" s="69"/>
      <c r="G61" s="146">
        <v>60</v>
      </c>
      <c r="H61" s="69"/>
      <c r="I61" s="70"/>
      <c r="J61" s="23"/>
      <c r="K61" s="149"/>
      <c r="L61" s="149"/>
      <c r="M61" s="149"/>
      <c r="N61" s="149"/>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24"/>
      <c r="BR61" s="24"/>
      <c r="BS61" s="24"/>
      <c r="BT61" s="24"/>
      <c r="BU61" s="24"/>
      <c r="BV61" s="24"/>
      <c r="BW61" s="24"/>
      <c r="BX61" s="24"/>
      <c r="BY61" s="24"/>
      <c r="BZ61" s="24"/>
      <c r="CA61" s="24"/>
      <c r="CB61" s="24"/>
      <c r="CC61" s="24"/>
      <c r="CD61" s="24"/>
      <c r="CE61" s="24"/>
      <c r="CF61" s="24"/>
      <c r="CG61" s="24"/>
      <c r="CH61" s="24"/>
      <c r="CI61" s="24"/>
      <c r="CJ61" s="24"/>
      <c r="CK61" s="24"/>
      <c r="CL61" s="24"/>
      <c r="CM61" s="24"/>
      <c r="CN61" s="24"/>
      <c r="CO61" s="24"/>
      <c r="CP61" s="24"/>
      <c r="CQ61" s="24"/>
      <c r="CR61" s="24"/>
      <c r="CS61" s="24"/>
      <c r="CT61" s="24"/>
      <c r="CU61" s="24"/>
      <c r="CV61" s="24"/>
      <c r="CW61" s="24"/>
      <c r="CX61" s="24"/>
      <c r="CY61" s="24"/>
      <c r="CZ61" s="24"/>
      <c r="DA61" s="24"/>
      <c r="DB61" s="24"/>
      <c r="DC61" s="24"/>
      <c r="DD61" s="24"/>
      <c r="DE61" s="24"/>
      <c r="DF61" s="24"/>
      <c r="DG61" s="24"/>
      <c r="DH61" s="24"/>
      <c r="DI61" s="24"/>
      <c r="DJ61" s="24"/>
      <c r="DK61" s="24"/>
      <c r="DL61" s="24"/>
      <c r="DM61" s="24"/>
      <c r="DN61" s="24"/>
      <c r="DO61" s="24"/>
      <c r="DP61" s="24"/>
      <c r="DQ61" s="24"/>
      <c r="DR61" s="24"/>
      <c r="DS61" s="24"/>
      <c r="DT61" s="24"/>
      <c r="DU61" s="24"/>
      <c r="DV61" s="24"/>
    </row>
    <row r="62" spans="1:126" s="130" customFormat="1" ht="3.75" customHeight="1" x14ac:dyDescent="0.2">
      <c r="A62" s="23"/>
      <c r="B62" s="49"/>
      <c r="C62" s="68"/>
      <c r="D62" s="69"/>
      <c r="E62" s="69"/>
      <c r="F62" s="69"/>
      <c r="G62" s="95"/>
      <c r="H62" s="69"/>
      <c r="I62" s="70"/>
      <c r="J62" s="23"/>
      <c r="K62" s="29"/>
      <c r="L62" s="29"/>
      <c r="M62" s="29"/>
      <c r="N62" s="29"/>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24"/>
      <c r="BR62" s="24"/>
      <c r="BS62" s="24"/>
      <c r="BT62" s="24"/>
      <c r="BU62" s="24"/>
      <c r="BV62" s="24"/>
      <c r="BW62" s="24"/>
      <c r="BX62" s="24"/>
      <c r="BY62" s="24"/>
      <c r="BZ62" s="24"/>
      <c r="CA62" s="24"/>
      <c r="CB62" s="24"/>
      <c r="CC62" s="24"/>
      <c r="CD62" s="24"/>
      <c r="CE62" s="24"/>
      <c r="CF62" s="24"/>
      <c r="CG62" s="24"/>
      <c r="CH62" s="24"/>
      <c r="CI62" s="24"/>
      <c r="CJ62" s="24"/>
      <c r="CK62" s="24"/>
      <c r="CL62" s="24"/>
      <c r="CM62" s="24"/>
      <c r="CN62" s="24"/>
      <c r="CO62" s="24"/>
      <c r="CP62" s="24"/>
      <c r="CQ62" s="24"/>
      <c r="CR62" s="24"/>
      <c r="CS62" s="24"/>
      <c r="CT62" s="24"/>
      <c r="CU62" s="24"/>
      <c r="CV62" s="24"/>
      <c r="CW62" s="24"/>
      <c r="CX62" s="24"/>
      <c r="CY62" s="24"/>
      <c r="CZ62" s="24"/>
      <c r="DA62" s="24"/>
      <c r="DB62" s="24"/>
      <c r="DC62" s="24"/>
      <c r="DD62" s="24"/>
      <c r="DE62" s="24"/>
      <c r="DF62" s="24"/>
      <c r="DG62" s="24"/>
      <c r="DH62" s="24"/>
      <c r="DI62" s="24"/>
      <c r="DJ62" s="24"/>
      <c r="DK62" s="24"/>
      <c r="DL62" s="24"/>
      <c r="DM62" s="24"/>
      <c r="DN62" s="24"/>
      <c r="DO62" s="24"/>
      <c r="DP62" s="24"/>
      <c r="DQ62" s="24"/>
      <c r="DR62" s="24"/>
      <c r="DS62" s="24"/>
      <c r="DT62" s="24"/>
      <c r="DU62" s="24"/>
      <c r="DV62" s="24"/>
    </row>
    <row r="63" spans="1:126" s="130" customFormat="1" x14ac:dyDescent="0.2">
      <c r="A63" s="23"/>
      <c r="B63" s="49"/>
      <c r="C63" s="68"/>
      <c r="D63" s="66" t="s">
        <v>3</v>
      </c>
      <c r="E63" s="66"/>
      <c r="F63" s="66"/>
      <c r="G63" s="96">
        <f>G60*G61/100</f>
        <v>1084.8</v>
      </c>
      <c r="H63" s="69"/>
      <c r="I63" s="70"/>
      <c r="J63" s="23"/>
      <c r="K63" s="120"/>
      <c r="L63" s="24"/>
      <c r="M63" s="24"/>
      <c r="N63" s="24"/>
      <c r="O63" s="24"/>
      <c r="P63" s="24"/>
      <c r="Q63" s="24"/>
      <c r="R63" s="24"/>
      <c r="S63" s="24"/>
      <c r="T63" s="24"/>
      <c r="U63" s="24"/>
      <c r="V63" s="24"/>
      <c r="W63" s="24"/>
      <c r="X63" s="24"/>
      <c r="Y63" s="24"/>
      <c r="Z63" s="24"/>
      <c r="AA63" s="24"/>
      <c r="AB63" s="24"/>
      <c r="AC63" s="24"/>
      <c r="AD63" s="24"/>
      <c r="AE63" s="24"/>
      <c r="AF63" s="24"/>
      <c r="AG63" s="24"/>
      <c r="AH63" s="24"/>
      <c r="AI63" s="24"/>
      <c r="AJ63" s="24"/>
      <c r="AK63" s="24"/>
      <c r="AL63" s="24"/>
      <c r="AM63" s="24"/>
      <c r="AN63" s="24"/>
      <c r="AO63" s="24"/>
      <c r="AP63" s="24"/>
      <c r="AQ63" s="24"/>
      <c r="AR63" s="24"/>
      <c r="AS63" s="24"/>
      <c r="AT63" s="24"/>
      <c r="AU63" s="24"/>
      <c r="AV63" s="24"/>
      <c r="AW63" s="24"/>
      <c r="AX63" s="24"/>
      <c r="AY63" s="24"/>
      <c r="AZ63" s="24"/>
      <c r="BA63" s="24"/>
      <c r="BB63" s="24"/>
      <c r="BC63" s="24"/>
      <c r="BD63" s="24"/>
      <c r="BE63" s="24"/>
      <c r="BF63" s="24"/>
      <c r="BG63" s="24"/>
      <c r="BH63" s="24"/>
      <c r="BI63" s="24"/>
      <c r="BJ63" s="24"/>
      <c r="BK63" s="24"/>
      <c r="BL63" s="24"/>
      <c r="BM63" s="24"/>
      <c r="BN63" s="24"/>
      <c r="BO63" s="24"/>
      <c r="BP63" s="24"/>
      <c r="BQ63" s="24"/>
      <c r="BR63" s="24"/>
      <c r="BS63" s="24"/>
      <c r="BT63" s="24"/>
      <c r="BU63" s="24"/>
      <c r="BV63" s="24"/>
      <c r="BW63" s="24"/>
      <c r="BX63" s="24"/>
      <c r="BY63" s="24"/>
      <c r="BZ63" s="24"/>
      <c r="CA63" s="24"/>
      <c r="CB63" s="24"/>
      <c r="CC63" s="24"/>
      <c r="CD63" s="24"/>
      <c r="CE63" s="24"/>
      <c r="CF63" s="24"/>
      <c r="CG63" s="24"/>
      <c r="CH63" s="24"/>
      <c r="CI63" s="24"/>
      <c r="CJ63" s="24"/>
      <c r="CK63" s="24"/>
      <c r="CL63" s="24"/>
      <c r="CM63" s="24"/>
      <c r="CN63" s="24"/>
      <c r="CO63" s="24"/>
      <c r="CP63" s="24"/>
      <c r="CQ63" s="24"/>
      <c r="CR63" s="24"/>
      <c r="CS63" s="24"/>
      <c r="CT63" s="24"/>
      <c r="CU63" s="24"/>
      <c r="CV63" s="24"/>
      <c r="CW63" s="24"/>
      <c r="CX63" s="24"/>
      <c r="CY63" s="24"/>
      <c r="CZ63" s="24"/>
      <c r="DA63" s="24"/>
      <c r="DB63" s="24"/>
      <c r="DC63" s="24"/>
      <c r="DD63" s="24"/>
      <c r="DE63" s="24"/>
      <c r="DF63" s="24"/>
      <c r="DG63" s="24"/>
      <c r="DH63" s="24"/>
      <c r="DI63" s="24"/>
      <c r="DJ63" s="24"/>
      <c r="DK63" s="24"/>
      <c r="DL63" s="24"/>
      <c r="DM63" s="24"/>
      <c r="DN63" s="24"/>
      <c r="DO63" s="24"/>
      <c r="DP63" s="24"/>
      <c r="DQ63" s="24"/>
      <c r="DR63" s="24"/>
      <c r="DS63" s="24"/>
      <c r="DT63" s="24"/>
      <c r="DU63" s="24"/>
      <c r="DV63" s="24"/>
    </row>
    <row r="64" spans="1:126" s="130" customFormat="1" ht="3" customHeight="1" x14ac:dyDescent="0.2">
      <c r="A64" s="23"/>
      <c r="B64" s="77"/>
      <c r="C64" s="97"/>
      <c r="D64" s="98"/>
      <c r="E64" s="98"/>
      <c r="F64" s="98"/>
      <c r="G64" s="99"/>
      <c r="H64" s="81"/>
      <c r="I64" s="82"/>
      <c r="J64" s="23"/>
      <c r="K64" s="120"/>
      <c r="L64" s="24"/>
      <c r="M64" s="24"/>
      <c r="N64" s="24"/>
      <c r="O64" s="24"/>
      <c r="P64" s="24"/>
      <c r="Q64" s="24"/>
      <c r="R64" s="24"/>
      <c r="S64" s="24"/>
      <c r="T64" s="24"/>
      <c r="U64" s="24"/>
      <c r="V64" s="24"/>
      <c r="W64" s="24"/>
      <c r="X64" s="24"/>
      <c r="Y64" s="24"/>
      <c r="Z64" s="24"/>
      <c r="AA64" s="24"/>
      <c r="AB64" s="24"/>
      <c r="AC64" s="24"/>
      <c r="AD64" s="24"/>
      <c r="AE64" s="24"/>
      <c r="AF64" s="24"/>
      <c r="AG64" s="24"/>
      <c r="AH64" s="24"/>
      <c r="AI64" s="24"/>
      <c r="AJ64" s="24"/>
      <c r="AK64" s="24"/>
      <c r="AL64" s="24"/>
      <c r="AM64" s="24"/>
      <c r="AN64" s="24"/>
      <c r="AO64" s="24"/>
      <c r="AP64" s="24"/>
      <c r="AQ64" s="24"/>
      <c r="AR64" s="24"/>
      <c r="AS64" s="24"/>
      <c r="AT64" s="24"/>
      <c r="AU64" s="24"/>
      <c r="AV64" s="24"/>
      <c r="AW64" s="24"/>
      <c r="AX64" s="24"/>
      <c r="AY64" s="24"/>
      <c r="AZ64" s="24"/>
      <c r="BA64" s="24"/>
      <c r="BB64" s="24"/>
      <c r="BC64" s="24"/>
      <c r="BD64" s="24"/>
      <c r="BE64" s="24"/>
      <c r="BF64" s="24"/>
      <c r="BG64" s="24"/>
      <c r="BH64" s="24"/>
      <c r="BI64" s="24"/>
      <c r="BJ64" s="24"/>
      <c r="BK64" s="24"/>
      <c r="BL64" s="24"/>
      <c r="BM64" s="24"/>
      <c r="BN64" s="24"/>
      <c r="BO64" s="24"/>
      <c r="BP64" s="24"/>
      <c r="BQ64" s="24"/>
      <c r="BR64" s="24"/>
      <c r="BS64" s="24"/>
      <c r="BT64" s="24"/>
      <c r="BU64" s="24"/>
      <c r="BV64" s="24"/>
      <c r="BW64" s="24"/>
      <c r="BX64" s="24"/>
      <c r="BY64" s="24"/>
      <c r="BZ64" s="24"/>
      <c r="CA64" s="24"/>
      <c r="CB64" s="24"/>
      <c r="CC64" s="24"/>
      <c r="CD64" s="24"/>
      <c r="CE64" s="24"/>
      <c r="CF64" s="24"/>
      <c r="CG64" s="24"/>
      <c r="CH64" s="24"/>
      <c r="CI64" s="24"/>
      <c r="CJ64" s="24"/>
      <c r="CK64" s="24"/>
      <c r="CL64" s="24"/>
      <c r="CM64" s="24"/>
      <c r="CN64" s="24"/>
      <c r="CO64" s="24"/>
      <c r="CP64" s="24"/>
      <c r="CQ64" s="24"/>
      <c r="CR64" s="24"/>
      <c r="CS64" s="24"/>
      <c r="CT64" s="24"/>
      <c r="CU64" s="24"/>
      <c r="CV64" s="24"/>
      <c r="CW64" s="24"/>
      <c r="CX64" s="24"/>
      <c r="CY64" s="24"/>
      <c r="CZ64" s="24"/>
      <c r="DA64" s="24"/>
      <c r="DB64" s="24"/>
      <c r="DC64" s="24"/>
      <c r="DD64" s="24"/>
      <c r="DE64" s="24"/>
      <c r="DF64" s="24"/>
      <c r="DG64" s="24"/>
      <c r="DH64" s="24"/>
      <c r="DI64" s="24"/>
      <c r="DJ64" s="24"/>
      <c r="DK64" s="24"/>
      <c r="DL64" s="24"/>
      <c r="DM64" s="24"/>
      <c r="DN64" s="24"/>
      <c r="DO64" s="24"/>
      <c r="DP64" s="24"/>
      <c r="DQ64" s="24"/>
      <c r="DR64" s="24"/>
      <c r="DS64" s="24"/>
      <c r="DT64" s="24"/>
      <c r="DU64" s="24"/>
      <c r="DV64" s="24"/>
    </row>
    <row r="65" spans="1:126" s="130" customFormat="1" ht="3" customHeight="1" x14ac:dyDescent="0.2">
      <c r="A65" s="23"/>
      <c r="B65" s="100"/>
      <c r="C65" s="69"/>
      <c r="D65" s="69"/>
      <c r="E65" s="69"/>
      <c r="F65" s="69"/>
      <c r="G65" s="93"/>
      <c r="H65" s="69"/>
      <c r="I65" s="70"/>
      <c r="J65" s="23"/>
      <c r="K65" s="24"/>
      <c r="L65" s="24"/>
      <c r="M65" s="24"/>
      <c r="N65" s="24"/>
      <c r="O65" s="24"/>
      <c r="P65" s="24"/>
      <c r="Q65" s="24"/>
      <c r="R65" s="24"/>
      <c r="S65" s="24"/>
      <c r="T65" s="24"/>
      <c r="U65" s="24"/>
      <c r="V65" s="24"/>
      <c r="W65" s="24"/>
      <c r="X65" s="24"/>
      <c r="Y65" s="24"/>
      <c r="Z65" s="24"/>
      <c r="AA65" s="24"/>
      <c r="AB65" s="24"/>
      <c r="AC65" s="24"/>
      <c r="AD65" s="24"/>
      <c r="AE65" s="24"/>
      <c r="AF65" s="24"/>
      <c r="AG65" s="24"/>
      <c r="AH65" s="24"/>
      <c r="AI65" s="24"/>
      <c r="AJ65" s="24"/>
      <c r="AK65" s="24"/>
      <c r="AL65" s="24"/>
      <c r="AM65" s="24"/>
      <c r="AN65" s="24"/>
      <c r="AO65" s="24"/>
      <c r="AP65" s="24"/>
      <c r="AQ65" s="24"/>
      <c r="AR65" s="24"/>
      <c r="AS65" s="24"/>
      <c r="AT65" s="24"/>
      <c r="AU65" s="24"/>
      <c r="AV65" s="24"/>
      <c r="AW65" s="24"/>
      <c r="AX65" s="24"/>
      <c r="AY65" s="24"/>
      <c r="AZ65" s="24"/>
      <c r="BA65" s="24"/>
      <c r="BB65" s="24"/>
      <c r="BC65" s="24"/>
      <c r="BD65" s="24"/>
      <c r="BE65" s="24"/>
      <c r="BF65" s="24"/>
      <c r="BG65" s="24"/>
      <c r="BH65" s="24"/>
      <c r="BI65" s="24"/>
      <c r="BJ65" s="24"/>
      <c r="BK65" s="24"/>
      <c r="BL65" s="24"/>
      <c r="BM65" s="24"/>
      <c r="BN65" s="24"/>
      <c r="BO65" s="24"/>
      <c r="BP65" s="24"/>
      <c r="BQ65" s="24"/>
      <c r="BR65" s="24"/>
      <c r="BS65" s="24"/>
      <c r="BT65" s="24"/>
      <c r="BU65" s="24"/>
      <c r="BV65" s="24"/>
      <c r="BW65" s="24"/>
      <c r="BX65" s="24"/>
      <c r="BY65" s="24"/>
      <c r="BZ65" s="24"/>
      <c r="CA65" s="24"/>
      <c r="CB65" s="24"/>
      <c r="CC65" s="24"/>
      <c r="CD65" s="24"/>
      <c r="CE65" s="24"/>
      <c r="CF65" s="24"/>
      <c r="CG65" s="24"/>
      <c r="CH65" s="24"/>
      <c r="CI65" s="24"/>
      <c r="CJ65" s="24"/>
      <c r="CK65" s="24"/>
      <c r="CL65" s="24"/>
      <c r="CM65" s="24"/>
      <c r="CN65" s="24"/>
      <c r="CO65" s="24"/>
      <c r="CP65" s="24"/>
      <c r="CQ65" s="24"/>
      <c r="CR65" s="24"/>
      <c r="CS65" s="24"/>
      <c r="CT65" s="24"/>
      <c r="CU65" s="24"/>
      <c r="CV65" s="24"/>
      <c r="CW65" s="24"/>
      <c r="CX65" s="24"/>
      <c r="CY65" s="24"/>
      <c r="CZ65" s="24"/>
      <c r="DA65" s="24"/>
      <c r="DB65" s="24"/>
      <c r="DC65" s="24"/>
      <c r="DD65" s="24"/>
      <c r="DE65" s="24"/>
      <c r="DF65" s="24"/>
      <c r="DG65" s="24"/>
      <c r="DH65" s="24"/>
      <c r="DI65" s="24"/>
      <c r="DJ65" s="24"/>
      <c r="DK65" s="24"/>
      <c r="DL65" s="24"/>
      <c r="DM65" s="24"/>
      <c r="DN65" s="24"/>
      <c r="DO65" s="24"/>
      <c r="DP65" s="24"/>
      <c r="DQ65" s="24"/>
      <c r="DR65" s="24"/>
      <c r="DS65" s="24"/>
      <c r="DT65" s="24"/>
      <c r="DU65" s="24"/>
      <c r="DV65" s="24"/>
    </row>
    <row r="66" spans="1:126" s="130" customFormat="1" x14ac:dyDescent="0.2">
      <c r="A66" s="23"/>
      <c r="B66" s="100"/>
      <c r="C66" s="66" t="s">
        <v>49</v>
      </c>
      <c r="D66" s="66" t="s">
        <v>50</v>
      </c>
      <c r="E66" s="66"/>
      <c r="F66" s="66"/>
      <c r="G66" s="93"/>
      <c r="H66" s="69"/>
      <c r="I66" s="70"/>
      <c r="J66" s="23"/>
      <c r="K66" s="24"/>
      <c r="L66" s="24"/>
      <c r="M66" s="24"/>
      <c r="N66" s="121"/>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c r="AT66" s="24"/>
      <c r="AU66" s="24"/>
      <c r="AV66" s="24"/>
      <c r="AW66" s="24"/>
      <c r="AX66" s="24"/>
      <c r="AY66" s="24"/>
      <c r="AZ66" s="24"/>
      <c r="BA66" s="24"/>
      <c r="BB66" s="24"/>
      <c r="BC66" s="24"/>
      <c r="BD66" s="24"/>
      <c r="BE66" s="24"/>
      <c r="BF66" s="24"/>
      <c r="BG66" s="24"/>
      <c r="BH66" s="24"/>
      <c r="BI66" s="24"/>
      <c r="BJ66" s="24"/>
      <c r="BK66" s="24"/>
      <c r="BL66" s="24"/>
      <c r="BM66" s="24"/>
      <c r="BN66" s="24"/>
      <c r="BO66" s="24"/>
      <c r="BP66" s="24"/>
      <c r="BQ66" s="24"/>
      <c r="BR66" s="24"/>
      <c r="BS66" s="24"/>
      <c r="BT66" s="24"/>
      <c r="BU66" s="24"/>
      <c r="BV66" s="24"/>
      <c r="BW66" s="24"/>
      <c r="BX66" s="24"/>
      <c r="BY66" s="24"/>
      <c r="BZ66" s="24"/>
      <c r="CA66" s="24"/>
      <c r="CB66" s="24"/>
      <c r="CC66" s="24"/>
      <c r="CD66" s="24"/>
      <c r="CE66" s="24"/>
      <c r="CF66" s="24"/>
      <c r="CG66" s="24"/>
      <c r="CH66" s="24"/>
      <c r="CI66" s="24"/>
      <c r="CJ66" s="24"/>
      <c r="CK66" s="24"/>
      <c r="CL66" s="24"/>
      <c r="CM66" s="24"/>
      <c r="CN66" s="24"/>
      <c r="CO66" s="24"/>
      <c r="CP66" s="24"/>
      <c r="CQ66" s="24"/>
      <c r="CR66" s="24"/>
      <c r="CS66" s="24"/>
      <c r="CT66" s="24"/>
      <c r="CU66" s="24"/>
      <c r="CV66" s="24"/>
      <c r="CW66" s="24"/>
      <c r="CX66" s="24"/>
      <c r="CY66" s="24"/>
      <c r="CZ66" s="24"/>
      <c r="DA66" s="24"/>
      <c r="DB66" s="24"/>
      <c r="DC66" s="24"/>
      <c r="DD66" s="24"/>
      <c r="DE66" s="24"/>
      <c r="DF66" s="24"/>
      <c r="DG66" s="24"/>
      <c r="DH66" s="24"/>
      <c r="DI66" s="24"/>
      <c r="DJ66" s="24"/>
      <c r="DK66" s="24"/>
      <c r="DL66" s="24"/>
      <c r="DM66" s="24"/>
      <c r="DN66" s="24"/>
      <c r="DO66" s="24"/>
      <c r="DP66" s="24"/>
      <c r="DQ66" s="24"/>
      <c r="DR66" s="24"/>
      <c r="DS66" s="24"/>
      <c r="DT66" s="24"/>
      <c r="DU66" s="24"/>
      <c r="DV66" s="24"/>
    </row>
    <row r="67" spans="1:126" s="130" customFormat="1" ht="3.75" customHeight="1" x14ac:dyDescent="0.2">
      <c r="A67" s="23"/>
      <c r="B67" s="100"/>
      <c r="C67" s="69"/>
      <c r="D67" s="69"/>
      <c r="E67" s="69"/>
      <c r="F67" s="69"/>
      <c r="G67" s="93"/>
      <c r="H67" s="69"/>
      <c r="I67" s="70"/>
      <c r="J67" s="23"/>
      <c r="K67" s="24"/>
      <c r="L67" s="24"/>
      <c r="M67" s="122"/>
      <c r="N67" s="121"/>
      <c r="O67" s="24"/>
      <c r="P67" s="24"/>
      <c r="Q67" s="24"/>
      <c r="R67" s="24"/>
      <c r="S67" s="24"/>
      <c r="T67" s="24"/>
      <c r="U67" s="24"/>
      <c r="V67" s="24"/>
      <c r="W67" s="24"/>
      <c r="X67" s="24"/>
      <c r="Y67" s="24"/>
      <c r="Z67" s="24"/>
      <c r="AA67" s="24"/>
      <c r="AB67" s="24"/>
      <c r="AC67" s="24"/>
      <c r="AD67" s="24"/>
      <c r="AE67" s="24"/>
      <c r="AF67" s="24"/>
      <c r="AG67" s="24"/>
      <c r="AH67" s="24"/>
      <c r="AI67" s="24"/>
      <c r="AJ67" s="24"/>
      <c r="AK67" s="24"/>
      <c r="AL67" s="24"/>
      <c r="AM67" s="24"/>
      <c r="AN67" s="24"/>
      <c r="AO67" s="24"/>
      <c r="AP67" s="24"/>
      <c r="AQ67" s="24"/>
      <c r="AR67" s="24"/>
      <c r="AS67" s="24"/>
      <c r="AT67" s="24"/>
      <c r="AU67" s="24"/>
      <c r="AV67" s="24"/>
      <c r="AW67" s="24"/>
      <c r="AX67" s="24"/>
      <c r="AY67" s="24"/>
      <c r="AZ67" s="24"/>
      <c r="BA67" s="24"/>
      <c r="BB67" s="24"/>
      <c r="BC67" s="24"/>
      <c r="BD67" s="24"/>
      <c r="BE67" s="24"/>
      <c r="BF67" s="24"/>
      <c r="BG67" s="24"/>
      <c r="BH67" s="24"/>
      <c r="BI67" s="24"/>
      <c r="BJ67" s="24"/>
      <c r="BK67" s="24"/>
      <c r="BL67" s="24"/>
      <c r="BM67" s="24"/>
      <c r="BN67" s="24"/>
      <c r="BO67" s="24"/>
      <c r="BP67" s="24"/>
      <c r="BQ67" s="24"/>
      <c r="BR67" s="24"/>
      <c r="BS67" s="24"/>
      <c r="BT67" s="24"/>
      <c r="BU67" s="24"/>
      <c r="BV67" s="24"/>
      <c r="BW67" s="24"/>
      <c r="BX67" s="24"/>
      <c r="BY67" s="24"/>
      <c r="BZ67" s="24"/>
      <c r="CA67" s="24"/>
      <c r="CB67" s="24"/>
      <c r="CC67" s="24"/>
      <c r="CD67" s="24"/>
      <c r="CE67" s="24"/>
      <c r="CF67" s="24"/>
      <c r="CG67" s="24"/>
      <c r="CH67" s="24"/>
      <c r="CI67" s="24"/>
      <c r="CJ67" s="24"/>
      <c r="CK67" s="24"/>
      <c r="CL67" s="24"/>
      <c r="CM67" s="24"/>
      <c r="CN67" s="24"/>
      <c r="CO67" s="24"/>
      <c r="CP67" s="24"/>
      <c r="CQ67" s="24"/>
      <c r="CR67" s="24"/>
      <c r="CS67" s="24"/>
      <c r="CT67" s="24"/>
      <c r="CU67" s="24"/>
      <c r="CV67" s="24"/>
      <c r="CW67" s="24"/>
      <c r="CX67" s="24"/>
      <c r="CY67" s="24"/>
      <c r="CZ67" s="24"/>
      <c r="DA67" s="24"/>
      <c r="DB67" s="24"/>
      <c r="DC67" s="24"/>
      <c r="DD67" s="24"/>
      <c r="DE67" s="24"/>
      <c r="DF67" s="24"/>
      <c r="DG67" s="24"/>
      <c r="DH67" s="24"/>
      <c r="DI67" s="24"/>
      <c r="DJ67" s="24"/>
      <c r="DK67" s="24"/>
      <c r="DL67" s="24"/>
      <c r="DM67" s="24"/>
      <c r="DN67" s="24"/>
      <c r="DO67" s="24"/>
      <c r="DP67" s="24"/>
      <c r="DQ67" s="24"/>
      <c r="DR67" s="24"/>
      <c r="DS67" s="24"/>
      <c r="DT67" s="24"/>
      <c r="DU67" s="24"/>
      <c r="DV67" s="24"/>
    </row>
    <row r="68" spans="1:126" s="130" customFormat="1" x14ac:dyDescent="0.2">
      <c r="A68" s="23"/>
      <c r="B68" s="100"/>
      <c r="C68" s="69"/>
      <c r="D68" s="66" t="s">
        <v>4</v>
      </c>
      <c r="E68" s="66"/>
      <c r="F68" s="66"/>
      <c r="G68" s="74">
        <f>G44/G63</f>
        <v>0</v>
      </c>
      <c r="H68" s="66"/>
      <c r="I68" s="70"/>
      <c r="J68" s="23"/>
      <c r="K68" s="24"/>
      <c r="L68" s="24"/>
      <c r="M68" s="24"/>
      <c r="N68" s="121"/>
      <c r="O68" s="24"/>
      <c r="P68" s="24"/>
      <c r="Q68" s="24"/>
      <c r="R68" s="24"/>
      <c r="S68" s="24"/>
      <c r="T68" s="24"/>
      <c r="U68" s="24"/>
      <c r="V68" s="24"/>
      <c r="W68" s="24"/>
      <c r="X68" s="24"/>
      <c r="Y68" s="24"/>
      <c r="Z68" s="24"/>
      <c r="AA68" s="24"/>
      <c r="AB68" s="24"/>
      <c r="AC68" s="24"/>
      <c r="AD68" s="24"/>
      <c r="AE68" s="24"/>
      <c r="AF68" s="24"/>
      <c r="AG68" s="24"/>
      <c r="AH68" s="24"/>
      <c r="AI68" s="24"/>
      <c r="AJ68" s="24"/>
      <c r="AK68" s="24"/>
      <c r="AL68" s="24"/>
      <c r="AM68" s="24"/>
      <c r="AN68" s="24"/>
      <c r="AO68" s="24"/>
      <c r="AP68" s="24"/>
      <c r="AQ68" s="24"/>
      <c r="AR68" s="24"/>
      <c r="AS68" s="24"/>
      <c r="AT68" s="24"/>
      <c r="AU68" s="24"/>
      <c r="AV68" s="24"/>
      <c r="AW68" s="24"/>
      <c r="AX68" s="24"/>
      <c r="AY68" s="24"/>
      <c r="AZ68" s="24"/>
      <c r="BA68" s="24"/>
      <c r="BB68" s="24"/>
      <c r="BC68" s="24"/>
      <c r="BD68" s="24"/>
      <c r="BE68" s="24"/>
      <c r="BF68" s="24"/>
      <c r="BG68" s="24"/>
      <c r="BH68" s="24"/>
      <c r="BI68" s="24"/>
      <c r="BJ68" s="24"/>
      <c r="BK68" s="24"/>
      <c r="BL68" s="24"/>
      <c r="BM68" s="24"/>
      <c r="BN68" s="24"/>
      <c r="BO68" s="24"/>
      <c r="BP68" s="24"/>
      <c r="BQ68" s="24"/>
      <c r="BR68" s="24"/>
      <c r="BS68" s="24"/>
      <c r="BT68" s="24"/>
      <c r="BU68" s="24"/>
      <c r="BV68" s="24"/>
      <c r="BW68" s="24"/>
      <c r="BX68" s="24"/>
      <c r="BY68" s="24"/>
      <c r="BZ68" s="24"/>
      <c r="CA68" s="24"/>
      <c r="CB68" s="24"/>
      <c r="CC68" s="24"/>
      <c r="CD68" s="24"/>
      <c r="CE68" s="24"/>
      <c r="CF68" s="24"/>
      <c r="CG68" s="24"/>
      <c r="CH68" s="24"/>
      <c r="CI68" s="24"/>
      <c r="CJ68" s="24"/>
      <c r="CK68" s="24"/>
      <c r="CL68" s="24"/>
      <c r="CM68" s="24"/>
      <c r="CN68" s="24"/>
      <c r="CO68" s="24"/>
      <c r="CP68" s="24"/>
      <c r="CQ68" s="24"/>
      <c r="CR68" s="24"/>
      <c r="CS68" s="24"/>
      <c r="CT68" s="24"/>
      <c r="CU68" s="24"/>
      <c r="CV68" s="24"/>
      <c r="CW68" s="24"/>
      <c r="CX68" s="24"/>
      <c r="CY68" s="24"/>
      <c r="CZ68" s="24"/>
      <c r="DA68" s="24"/>
      <c r="DB68" s="24"/>
      <c r="DC68" s="24"/>
      <c r="DD68" s="24"/>
      <c r="DE68" s="24"/>
      <c r="DF68" s="24"/>
      <c r="DG68" s="24"/>
      <c r="DH68" s="24"/>
      <c r="DI68" s="24"/>
      <c r="DJ68" s="24"/>
      <c r="DK68" s="24"/>
      <c r="DL68" s="24"/>
      <c r="DM68" s="24"/>
      <c r="DN68" s="24"/>
      <c r="DO68" s="24"/>
      <c r="DP68" s="24"/>
      <c r="DQ68" s="24"/>
      <c r="DR68" s="24"/>
      <c r="DS68" s="24"/>
      <c r="DT68" s="24"/>
      <c r="DU68" s="24"/>
      <c r="DV68" s="24"/>
    </row>
    <row r="69" spans="1:126" s="130" customFormat="1" x14ac:dyDescent="0.2">
      <c r="A69" s="23"/>
      <c r="B69" s="100"/>
      <c r="C69" s="69"/>
      <c r="D69" s="69" t="s">
        <v>52</v>
      </c>
      <c r="E69" s="69"/>
      <c r="F69" s="69"/>
      <c r="G69" s="71">
        <f>(G68*Einkommensteuer!C7)/100+G68</f>
        <v>0</v>
      </c>
      <c r="H69" s="69"/>
      <c r="I69" s="70"/>
      <c r="J69" s="23"/>
      <c r="K69" s="24"/>
      <c r="L69" s="24"/>
      <c r="M69" s="24"/>
      <c r="N69" s="121"/>
      <c r="O69" s="24"/>
      <c r="P69" s="24"/>
      <c r="Q69" s="24"/>
      <c r="R69" s="24"/>
      <c r="S69" s="24"/>
      <c r="T69" s="24"/>
      <c r="U69" s="24"/>
      <c r="V69" s="24"/>
      <c r="W69" s="24"/>
      <c r="X69" s="24"/>
      <c r="Y69" s="24"/>
      <c r="Z69" s="24"/>
      <c r="AA69" s="24"/>
      <c r="AB69" s="24"/>
      <c r="AC69" s="24"/>
      <c r="AD69" s="24"/>
      <c r="AE69" s="24"/>
      <c r="AF69" s="24"/>
      <c r="AG69" s="24"/>
      <c r="AH69" s="24"/>
      <c r="AI69" s="24"/>
      <c r="AJ69" s="24"/>
      <c r="AK69" s="24"/>
      <c r="AL69" s="24"/>
      <c r="AM69" s="24"/>
      <c r="AN69" s="24"/>
      <c r="AO69" s="24"/>
      <c r="AP69" s="24"/>
      <c r="AQ69" s="24"/>
      <c r="AR69" s="24"/>
      <c r="AS69" s="24"/>
      <c r="AT69" s="24"/>
      <c r="AU69" s="24"/>
      <c r="AV69" s="24"/>
      <c r="AW69" s="24"/>
      <c r="AX69" s="24"/>
      <c r="AY69" s="24"/>
      <c r="AZ69" s="24"/>
      <c r="BA69" s="24"/>
      <c r="BB69" s="24"/>
      <c r="BC69" s="24"/>
      <c r="BD69" s="24"/>
      <c r="BE69" s="24"/>
      <c r="BF69" s="24"/>
      <c r="BG69" s="24"/>
      <c r="BH69" s="24"/>
      <c r="BI69" s="24"/>
      <c r="BJ69" s="24"/>
      <c r="BK69" s="24"/>
      <c r="BL69" s="24"/>
      <c r="BM69" s="24"/>
      <c r="BN69" s="24"/>
      <c r="BO69" s="24"/>
      <c r="BP69" s="24"/>
      <c r="BQ69" s="24"/>
      <c r="BR69" s="24"/>
      <c r="BS69" s="24"/>
      <c r="BT69" s="24"/>
      <c r="BU69" s="24"/>
      <c r="BV69" s="24"/>
      <c r="BW69" s="24"/>
      <c r="BX69" s="24"/>
      <c r="BY69" s="24"/>
      <c r="BZ69" s="24"/>
      <c r="CA69" s="24"/>
      <c r="CB69" s="24"/>
      <c r="CC69" s="24"/>
      <c r="CD69" s="24"/>
      <c r="CE69" s="24"/>
      <c r="CF69" s="24"/>
      <c r="CG69" s="24"/>
      <c r="CH69" s="24"/>
      <c r="CI69" s="24"/>
      <c r="CJ69" s="24"/>
      <c r="CK69" s="24"/>
      <c r="CL69" s="24"/>
      <c r="CM69" s="24"/>
      <c r="CN69" s="24"/>
      <c r="CO69" s="24"/>
      <c r="CP69" s="24"/>
      <c r="CQ69" s="24"/>
      <c r="CR69" s="24"/>
      <c r="CS69" s="24"/>
      <c r="CT69" s="24"/>
      <c r="CU69" s="24"/>
      <c r="CV69" s="24"/>
      <c r="CW69" s="24"/>
      <c r="CX69" s="24"/>
      <c r="CY69" s="24"/>
      <c r="CZ69" s="24"/>
      <c r="DA69" s="24"/>
      <c r="DB69" s="24"/>
      <c r="DC69" s="24"/>
      <c r="DD69" s="24"/>
      <c r="DE69" s="24"/>
      <c r="DF69" s="24"/>
      <c r="DG69" s="24"/>
      <c r="DH69" s="24"/>
      <c r="DI69" s="24"/>
      <c r="DJ69" s="24"/>
      <c r="DK69" s="24"/>
      <c r="DL69" s="24"/>
      <c r="DM69" s="24"/>
      <c r="DN69" s="24"/>
      <c r="DO69" s="24"/>
      <c r="DP69" s="24"/>
      <c r="DQ69" s="24"/>
      <c r="DR69" s="24"/>
      <c r="DS69" s="24"/>
      <c r="DT69" s="24"/>
      <c r="DU69" s="24"/>
      <c r="DV69" s="24"/>
    </row>
    <row r="70" spans="1:126" s="130" customFormat="1" x14ac:dyDescent="0.2">
      <c r="A70" s="23"/>
      <c r="B70" s="100"/>
      <c r="C70" s="69"/>
      <c r="D70" s="66" t="s">
        <v>5</v>
      </c>
      <c r="E70" s="66"/>
      <c r="F70" s="66"/>
      <c r="G70" s="74">
        <f>G68*G59</f>
        <v>0</v>
      </c>
      <c r="H70" s="66"/>
      <c r="I70" s="70"/>
      <c r="J70" s="23"/>
      <c r="K70" s="123"/>
      <c r="L70" s="123"/>
      <c r="M70" s="123"/>
      <c r="N70" s="124"/>
      <c r="O70" s="1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24"/>
      <c r="BR70" s="24"/>
      <c r="BS70" s="24"/>
      <c r="BT70" s="24"/>
      <c r="BU70" s="24"/>
      <c r="BV70" s="24"/>
      <c r="BW70" s="24"/>
      <c r="BX70" s="24"/>
      <c r="BY70" s="24"/>
      <c r="BZ70" s="24"/>
      <c r="CA70" s="24"/>
      <c r="CB70" s="24"/>
      <c r="CC70" s="24"/>
      <c r="CD70" s="24"/>
      <c r="CE70" s="24"/>
      <c r="CF70" s="24"/>
      <c r="CG70" s="24"/>
      <c r="CH70" s="24"/>
      <c r="CI70" s="24"/>
      <c r="CJ70" s="24"/>
      <c r="CK70" s="24"/>
      <c r="CL70" s="24"/>
      <c r="CM70" s="24"/>
      <c r="CN70" s="24"/>
      <c r="CO70" s="24"/>
      <c r="CP70" s="24"/>
      <c r="CQ70" s="24"/>
      <c r="CR70" s="24"/>
      <c r="CS70" s="24"/>
      <c r="CT70" s="24"/>
      <c r="CU70" s="24"/>
      <c r="CV70" s="24"/>
      <c r="CW70" s="24"/>
      <c r="CX70" s="24"/>
      <c r="CY70" s="24"/>
      <c r="CZ70" s="24"/>
      <c r="DA70" s="24"/>
      <c r="DB70" s="24"/>
      <c r="DC70" s="24"/>
      <c r="DD70" s="24"/>
      <c r="DE70" s="24"/>
      <c r="DF70" s="24"/>
      <c r="DG70" s="24"/>
      <c r="DH70" s="24"/>
      <c r="DI70" s="24"/>
      <c r="DJ70" s="24"/>
      <c r="DK70" s="24"/>
      <c r="DL70" s="24"/>
      <c r="DM70" s="24"/>
      <c r="DN70" s="24"/>
      <c r="DO70" s="24"/>
      <c r="DP70" s="24"/>
      <c r="DQ70" s="24"/>
      <c r="DR70" s="24"/>
      <c r="DS70" s="24"/>
      <c r="DT70" s="24"/>
      <c r="DU70" s="24"/>
      <c r="DV70" s="24"/>
    </row>
    <row r="71" spans="1:126" s="130" customFormat="1" x14ac:dyDescent="0.2">
      <c r="A71" s="23"/>
      <c r="B71" s="100"/>
      <c r="C71" s="69"/>
      <c r="D71" s="69" t="s">
        <v>53</v>
      </c>
      <c r="E71" s="69"/>
      <c r="F71" s="69"/>
      <c r="G71" s="71">
        <f>G69*G59</f>
        <v>0</v>
      </c>
      <c r="H71" s="69"/>
      <c r="I71" s="70"/>
      <c r="J71" s="23"/>
      <c r="K71" s="150"/>
      <c r="L71" s="151"/>
      <c r="M71" s="151"/>
      <c r="N71" s="151"/>
      <c r="O71" s="151"/>
      <c r="P71" s="151"/>
      <c r="Q71" s="24"/>
      <c r="R71" s="24"/>
      <c r="S71" s="24"/>
      <c r="T71" s="24"/>
      <c r="U71" s="24"/>
      <c r="V71" s="24"/>
      <c r="W71" s="24"/>
      <c r="X71" s="24"/>
      <c r="Y71" s="24"/>
      <c r="Z71" s="24"/>
      <c r="AA71" s="24"/>
      <c r="AB71" s="24"/>
      <c r="AC71" s="24"/>
      <c r="AD71" s="24"/>
      <c r="AE71" s="24"/>
      <c r="AF71" s="24"/>
      <c r="AG71" s="24"/>
      <c r="AH71" s="24"/>
      <c r="AI71" s="24"/>
      <c r="AJ71" s="24"/>
      <c r="AK71" s="24"/>
      <c r="AL71" s="24"/>
      <c r="AM71" s="24"/>
      <c r="AN71" s="24"/>
      <c r="AO71" s="24"/>
      <c r="AP71" s="24"/>
      <c r="AQ71" s="24"/>
      <c r="AR71" s="24"/>
      <c r="AS71" s="24"/>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24"/>
      <c r="BR71" s="24"/>
      <c r="BS71" s="24"/>
      <c r="BT71" s="24"/>
      <c r="BU71" s="24"/>
      <c r="BV71" s="24"/>
      <c r="BW71" s="24"/>
      <c r="BX71" s="24"/>
      <c r="BY71" s="24"/>
      <c r="BZ71" s="24"/>
      <c r="CA71" s="24"/>
      <c r="CB71" s="24"/>
      <c r="CC71" s="24"/>
      <c r="CD71" s="24"/>
      <c r="CE71" s="24"/>
      <c r="CF71" s="24"/>
      <c r="CG71" s="24"/>
      <c r="CH71" s="24"/>
      <c r="CI71" s="24"/>
      <c r="CJ71" s="24"/>
      <c r="CK71" s="24"/>
      <c r="CL71" s="24"/>
      <c r="CM71" s="24"/>
      <c r="CN71" s="24"/>
      <c r="CO71" s="24"/>
      <c r="CP71" s="24"/>
      <c r="CQ71" s="24"/>
      <c r="CR71" s="24"/>
      <c r="CS71" s="24"/>
      <c r="CT71" s="24"/>
      <c r="CU71" s="24"/>
      <c r="CV71" s="24"/>
      <c r="CW71" s="24"/>
      <c r="CX71" s="24"/>
      <c r="CY71" s="24"/>
      <c r="CZ71" s="24"/>
      <c r="DA71" s="24"/>
      <c r="DB71" s="24"/>
      <c r="DC71" s="24"/>
      <c r="DD71" s="24"/>
      <c r="DE71" s="24"/>
      <c r="DF71" s="24"/>
      <c r="DG71" s="24"/>
      <c r="DH71" s="24"/>
      <c r="DI71" s="24"/>
      <c r="DJ71" s="24"/>
      <c r="DK71" s="24"/>
      <c r="DL71" s="24"/>
      <c r="DM71" s="24"/>
      <c r="DN71" s="24"/>
      <c r="DO71" s="24"/>
      <c r="DP71" s="24"/>
      <c r="DQ71" s="24"/>
      <c r="DR71" s="24"/>
      <c r="DS71" s="24"/>
      <c r="DT71" s="24"/>
      <c r="DU71" s="24"/>
      <c r="DV71" s="24"/>
    </row>
    <row r="72" spans="1:126" s="130" customFormat="1" x14ac:dyDescent="0.2">
      <c r="A72" s="23"/>
      <c r="B72" s="101"/>
      <c r="C72" s="81"/>
      <c r="D72" s="98"/>
      <c r="E72" s="98"/>
      <c r="F72" s="98"/>
      <c r="G72" s="102"/>
      <c r="H72" s="98"/>
      <c r="I72" s="82"/>
      <c r="J72" s="23"/>
      <c r="K72" s="121"/>
      <c r="L72" s="121"/>
      <c r="M72" s="121"/>
      <c r="N72" s="24"/>
      <c r="O72" s="24"/>
      <c r="P72" s="24"/>
      <c r="Q72" s="24"/>
      <c r="R72" s="24"/>
      <c r="S72" s="24"/>
      <c r="T72" s="24"/>
      <c r="U72" s="24"/>
      <c r="V72" s="24"/>
      <c r="W72" s="24"/>
      <c r="X72" s="24"/>
      <c r="Y72" s="24"/>
      <c r="Z72" s="24"/>
      <c r="AA72" s="24"/>
      <c r="AB72" s="24"/>
      <c r="AC72" s="24"/>
      <c r="AD72" s="24"/>
      <c r="AE72" s="24"/>
      <c r="AF72" s="24"/>
      <c r="AG72" s="24"/>
      <c r="AH72" s="24"/>
      <c r="AI72" s="24"/>
      <c r="AJ72" s="24"/>
      <c r="AK72" s="24"/>
      <c r="AL72" s="24"/>
      <c r="AM72" s="24"/>
      <c r="AN72" s="24"/>
      <c r="AO72" s="24"/>
      <c r="AP72" s="24"/>
      <c r="AQ72" s="24"/>
      <c r="AR72" s="24"/>
      <c r="AS72" s="24"/>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24"/>
      <c r="BR72" s="24"/>
      <c r="BS72" s="24"/>
      <c r="BT72" s="24"/>
      <c r="BU72" s="24"/>
      <c r="BV72" s="24"/>
      <c r="BW72" s="24"/>
      <c r="BX72" s="24"/>
      <c r="BY72" s="24"/>
      <c r="BZ72" s="24"/>
      <c r="CA72" s="24"/>
      <c r="CB72" s="24"/>
      <c r="CC72" s="24"/>
      <c r="CD72" s="24"/>
      <c r="CE72" s="24"/>
      <c r="CF72" s="24"/>
      <c r="CG72" s="24"/>
      <c r="CH72" s="24"/>
      <c r="CI72" s="24"/>
      <c r="CJ72" s="24"/>
      <c r="CK72" s="24"/>
      <c r="CL72" s="24"/>
      <c r="CM72" s="24"/>
      <c r="CN72" s="24"/>
      <c r="CO72" s="24"/>
      <c r="CP72" s="24"/>
      <c r="CQ72" s="24"/>
      <c r="CR72" s="24"/>
      <c r="CS72" s="24"/>
      <c r="CT72" s="24"/>
      <c r="CU72" s="24"/>
      <c r="CV72" s="24"/>
      <c r="CW72" s="24"/>
      <c r="CX72" s="24"/>
      <c r="CY72" s="24"/>
      <c r="CZ72" s="24"/>
      <c r="DA72" s="24"/>
      <c r="DB72" s="24"/>
      <c r="DC72" s="24"/>
      <c r="DD72" s="24"/>
      <c r="DE72" s="24"/>
      <c r="DF72" s="24"/>
      <c r="DG72" s="24"/>
      <c r="DH72" s="24"/>
      <c r="DI72" s="24"/>
      <c r="DJ72" s="24"/>
      <c r="DK72" s="24"/>
      <c r="DL72" s="24"/>
      <c r="DM72" s="24"/>
      <c r="DN72" s="24"/>
      <c r="DO72" s="24"/>
      <c r="DP72" s="24"/>
      <c r="DQ72" s="24"/>
      <c r="DR72" s="24"/>
      <c r="DS72" s="24"/>
      <c r="DT72" s="24"/>
      <c r="DU72" s="24"/>
      <c r="DV72" s="24"/>
    </row>
    <row r="73" spans="1:126" s="130" customFormat="1" ht="12.75" customHeight="1" x14ac:dyDescent="0.2">
      <c r="A73" s="23"/>
      <c r="B73" s="23"/>
      <c r="C73" s="23"/>
      <c r="D73" s="23"/>
      <c r="E73" s="24"/>
      <c r="F73" s="24"/>
      <c r="G73" s="24"/>
      <c r="H73" s="24"/>
      <c r="I73" s="142" t="s">
        <v>112</v>
      </c>
      <c r="J73" s="23"/>
      <c r="K73" s="24"/>
      <c r="L73" s="24"/>
      <c r="M73" s="24"/>
      <c r="N73" s="24"/>
      <c r="O73" s="24"/>
      <c r="P73" s="24"/>
      <c r="Q73" s="24"/>
      <c r="R73" s="24"/>
      <c r="S73" s="24"/>
      <c r="T73" s="24"/>
      <c r="U73" s="24"/>
      <c r="V73" s="24"/>
      <c r="W73" s="24"/>
      <c r="X73" s="24"/>
      <c r="Y73" s="24"/>
      <c r="Z73" s="24"/>
      <c r="AA73" s="24"/>
      <c r="AB73" s="24"/>
      <c r="AC73" s="24"/>
      <c r="AD73" s="24"/>
      <c r="AE73" s="24"/>
      <c r="AF73" s="24"/>
      <c r="AG73" s="24"/>
      <c r="AH73" s="24"/>
      <c r="AI73" s="24"/>
      <c r="AJ73" s="24"/>
      <c r="AK73" s="24"/>
      <c r="AL73" s="24"/>
      <c r="AM73" s="24"/>
      <c r="AN73" s="24"/>
      <c r="AO73" s="24"/>
      <c r="AP73" s="24"/>
      <c r="AQ73" s="24"/>
      <c r="AR73" s="24"/>
      <c r="AS73" s="24"/>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24"/>
      <c r="BR73" s="24"/>
      <c r="BS73" s="24"/>
      <c r="BT73" s="24"/>
      <c r="BU73" s="24"/>
      <c r="BV73" s="24"/>
      <c r="BW73" s="24"/>
      <c r="BX73" s="24"/>
      <c r="BY73" s="24"/>
      <c r="BZ73" s="24"/>
      <c r="CA73" s="24"/>
      <c r="CB73" s="24"/>
      <c r="CC73" s="24"/>
      <c r="CD73" s="24"/>
      <c r="CE73" s="24"/>
      <c r="CF73" s="24"/>
      <c r="CG73" s="24"/>
      <c r="CH73" s="24"/>
      <c r="CI73" s="24"/>
      <c r="CJ73" s="24"/>
      <c r="CK73" s="24"/>
      <c r="CL73" s="24"/>
      <c r="CM73" s="24"/>
      <c r="CN73" s="24"/>
      <c r="CO73" s="24"/>
      <c r="CP73" s="24"/>
      <c r="CQ73" s="24"/>
      <c r="CR73" s="24"/>
      <c r="CS73" s="24"/>
      <c r="CT73" s="24"/>
      <c r="CU73" s="24"/>
      <c r="CV73" s="24"/>
      <c r="CW73" s="24"/>
      <c r="CX73" s="24"/>
      <c r="CY73" s="24"/>
      <c r="CZ73" s="24"/>
      <c r="DA73" s="24"/>
      <c r="DB73" s="24"/>
      <c r="DC73" s="24"/>
      <c r="DD73" s="24"/>
      <c r="DE73" s="24"/>
      <c r="DF73" s="24"/>
      <c r="DG73" s="24"/>
      <c r="DH73" s="24"/>
      <c r="DI73" s="24"/>
      <c r="DJ73" s="24"/>
      <c r="DK73" s="24"/>
      <c r="DL73" s="24"/>
      <c r="DM73" s="24"/>
      <c r="DN73" s="24"/>
      <c r="DO73" s="24"/>
      <c r="DP73" s="24"/>
      <c r="DQ73" s="24"/>
      <c r="DR73" s="24"/>
      <c r="DS73" s="24"/>
      <c r="DT73" s="24"/>
      <c r="DU73" s="24"/>
      <c r="DV73" s="24"/>
    </row>
    <row r="74" spans="1:126" s="130" customFormat="1" ht="12.75" customHeight="1" x14ac:dyDescent="0.2">
      <c r="A74" s="23"/>
      <c r="B74" s="25"/>
      <c r="C74" s="23"/>
      <c r="D74" s="23"/>
      <c r="E74" s="23"/>
      <c r="F74" s="23"/>
      <c r="G74" s="23"/>
      <c r="H74" s="23"/>
      <c r="I74" s="23"/>
      <c r="J74" s="23"/>
      <c r="K74" s="24"/>
      <c r="L74" s="24"/>
      <c r="M74" s="24"/>
      <c r="N74" s="24"/>
      <c r="O74" s="24"/>
      <c r="P74" s="24"/>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2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4"/>
      <c r="BR74" s="24"/>
      <c r="BS74" s="24"/>
      <c r="BT74" s="24"/>
      <c r="BU74" s="24"/>
      <c r="BV74" s="24"/>
      <c r="BW74" s="24"/>
      <c r="BX74" s="24"/>
      <c r="BY74" s="24"/>
      <c r="BZ74" s="24"/>
      <c r="CA74" s="24"/>
      <c r="CB74" s="24"/>
      <c r="CC74" s="24"/>
      <c r="CD74" s="24"/>
      <c r="CE74" s="24"/>
      <c r="CF74" s="24"/>
      <c r="CG74" s="24"/>
      <c r="CH74" s="24"/>
      <c r="CI74" s="24"/>
      <c r="CJ74" s="24"/>
      <c r="CK74" s="24"/>
      <c r="CL74" s="24"/>
      <c r="CM74" s="24"/>
      <c r="CN74" s="24"/>
      <c r="CO74" s="24"/>
      <c r="CP74" s="24"/>
      <c r="CQ74" s="24"/>
      <c r="CR74" s="24"/>
      <c r="CS74" s="24"/>
      <c r="CT74" s="24"/>
      <c r="CU74" s="24"/>
      <c r="CV74" s="24"/>
      <c r="CW74" s="24"/>
      <c r="CX74" s="24"/>
      <c r="CY74" s="24"/>
      <c r="CZ74" s="24"/>
      <c r="DA74" s="24"/>
      <c r="DB74" s="24"/>
      <c r="DC74" s="24"/>
      <c r="DD74" s="24"/>
      <c r="DE74" s="24"/>
      <c r="DF74" s="24"/>
      <c r="DG74" s="24"/>
      <c r="DH74" s="24"/>
      <c r="DI74" s="24"/>
      <c r="DJ74" s="24"/>
      <c r="DK74" s="24"/>
      <c r="DL74" s="24"/>
      <c r="DM74" s="24"/>
      <c r="DN74" s="24"/>
      <c r="DO74" s="24"/>
      <c r="DP74" s="24"/>
      <c r="DQ74" s="24"/>
      <c r="DR74" s="24"/>
      <c r="DS74" s="24"/>
      <c r="DT74" s="24"/>
      <c r="DU74" s="24"/>
      <c r="DV74" s="24"/>
    </row>
    <row r="75" spans="1:126" s="130" customFormat="1" ht="12.75" customHeight="1" x14ac:dyDescent="0.2">
      <c r="A75" s="23"/>
      <c r="B75" s="25"/>
      <c r="C75" s="23"/>
      <c r="D75" s="23"/>
      <c r="E75" s="23"/>
      <c r="F75" s="23"/>
      <c r="G75" s="23"/>
      <c r="H75" s="23"/>
      <c r="I75" s="23"/>
      <c r="J75" s="23"/>
      <c r="K75" s="24"/>
      <c r="L75" s="24"/>
      <c r="M75" s="24"/>
      <c r="N75" s="24"/>
      <c r="O75" s="24"/>
      <c r="P75" s="24"/>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2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4"/>
      <c r="BS75" s="24"/>
      <c r="BT75" s="24"/>
      <c r="BU75" s="24"/>
      <c r="BV75" s="24"/>
      <c r="BW75" s="24"/>
      <c r="BX75" s="24"/>
      <c r="BY75" s="24"/>
      <c r="BZ75" s="24"/>
      <c r="CA75" s="24"/>
      <c r="CB75" s="24"/>
      <c r="CC75" s="24"/>
      <c r="CD75" s="24"/>
      <c r="CE75" s="24"/>
      <c r="CF75" s="24"/>
      <c r="CG75" s="24"/>
      <c r="CH75" s="24"/>
      <c r="CI75" s="24"/>
      <c r="CJ75" s="24"/>
      <c r="CK75" s="24"/>
      <c r="CL75" s="24"/>
      <c r="CM75" s="24"/>
      <c r="CN75" s="24"/>
      <c r="CO75" s="24"/>
      <c r="CP75" s="24"/>
      <c r="CQ75" s="24"/>
      <c r="CR75" s="24"/>
      <c r="CS75" s="24"/>
      <c r="CT75" s="24"/>
      <c r="CU75" s="24"/>
      <c r="CV75" s="24"/>
      <c r="CW75" s="24"/>
      <c r="CX75" s="24"/>
      <c r="CY75" s="24"/>
      <c r="CZ75" s="24"/>
      <c r="DA75" s="24"/>
      <c r="DB75" s="24"/>
      <c r="DC75" s="24"/>
      <c r="DD75" s="24"/>
      <c r="DE75" s="24"/>
      <c r="DF75" s="24"/>
      <c r="DG75" s="24"/>
      <c r="DH75" s="24"/>
      <c r="DI75" s="24"/>
      <c r="DJ75" s="24"/>
      <c r="DK75" s="24"/>
      <c r="DL75" s="24"/>
      <c r="DM75" s="24"/>
      <c r="DN75" s="24"/>
      <c r="DO75" s="24"/>
      <c r="DP75" s="24"/>
      <c r="DQ75" s="24"/>
      <c r="DR75" s="24"/>
      <c r="DS75" s="24"/>
      <c r="DT75" s="24"/>
      <c r="DU75" s="24"/>
      <c r="DV75" s="24"/>
    </row>
    <row r="76" spans="1:126" s="130" customFormat="1" ht="12.75" customHeight="1" x14ac:dyDescent="0.2">
      <c r="A76" s="23"/>
      <c r="B76" s="25"/>
      <c r="C76" s="23"/>
      <c r="D76" s="23"/>
      <c r="E76" s="23"/>
      <c r="F76" s="23"/>
      <c r="G76" s="23"/>
      <c r="H76" s="23"/>
      <c r="I76" s="23"/>
      <c r="J76" s="23"/>
      <c r="K76" s="24"/>
      <c r="L76" s="24"/>
      <c r="M76" s="24"/>
      <c r="N76" s="24"/>
      <c r="O76" s="24"/>
      <c r="P76" s="24"/>
      <c r="Q76" s="24"/>
      <c r="R76" s="24"/>
      <c r="S76" s="24"/>
      <c r="T76" s="24"/>
      <c r="U76" s="24"/>
      <c r="V76" s="24"/>
      <c r="W76" s="24"/>
      <c r="X76" s="24"/>
      <c r="Y76" s="24"/>
      <c r="Z76" s="24"/>
      <c r="AA76" s="24"/>
      <c r="AB76" s="24"/>
      <c r="AC76" s="24"/>
      <c r="AD76" s="24"/>
      <c r="AE76" s="24"/>
      <c r="AF76" s="24"/>
      <c r="AG76" s="24"/>
      <c r="AH76" s="24"/>
      <c r="AI76" s="24"/>
      <c r="AJ76" s="24"/>
      <c r="AK76" s="24"/>
      <c r="AL76" s="24"/>
      <c r="AM76" s="24"/>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4"/>
      <c r="BS76" s="24"/>
      <c r="BT76" s="24"/>
      <c r="BU76" s="24"/>
      <c r="BV76" s="24"/>
      <c r="BW76" s="24"/>
      <c r="BX76" s="24"/>
      <c r="BY76" s="24"/>
      <c r="BZ76" s="24"/>
      <c r="CA76" s="24"/>
      <c r="CB76" s="24"/>
      <c r="CC76" s="24"/>
      <c r="CD76" s="24"/>
      <c r="CE76" s="24"/>
      <c r="CF76" s="24"/>
      <c r="CG76" s="24"/>
      <c r="CH76" s="24"/>
      <c r="CI76" s="24"/>
      <c r="CJ76" s="24"/>
      <c r="CK76" s="24"/>
      <c r="CL76" s="24"/>
      <c r="CM76" s="24"/>
      <c r="CN76" s="24"/>
      <c r="CO76" s="24"/>
      <c r="CP76" s="24"/>
      <c r="CQ76" s="24"/>
      <c r="CR76" s="24"/>
      <c r="CS76" s="24"/>
      <c r="CT76" s="24"/>
      <c r="CU76" s="24"/>
      <c r="CV76" s="24"/>
      <c r="CW76" s="24"/>
      <c r="CX76" s="24"/>
      <c r="CY76" s="24"/>
      <c r="CZ76" s="24"/>
      <c r="DA76" s="24"/>
      <c r="DB76" s="24"/>
      <c r="DC76" s="24"/>
      <c r="DD76" s="24"/>
      <c r="DE76" s="24"/>
      <c r="DF76" s="24"/>
      <c r="DG76" s="24"/>
      <c r="DH76" s="24"/>
      <c r="DI76" s="24"/>
      <c r="DJ76" s="24"/>
      <c r="DK76" s="24"/>
      <c r="DL76" s="24"/>
      <c r="DM76" s="24"/>
      <c r="DN76" s="24"/>
      <c r="DO76" s="24"/>
      <c r="DP76" s="24"/>
      <c r="DQ76" s="24"/>
      <c r="DR76" s="24"/>
      <c r="DS76" s="24"/>
      <c r="DT76" s="24"/>
      <c r="DU76" s="24"/>
      <c r="DV76" s="24"/>
    </row>
    <row r="77" spans="1:126" s="130" customFormat="1" ht="12.75" customHeight="1" x14ac:dyDescent="0.2">
      <c r="A77" s="23"/>
      <c r="B77" s="25"/>
      <c r="C77" s="23"/>
      <c r="D77" s="23"/>
      <c r="E77" s="23"/>
      <c r="F77" s="23"/>
      <c r="G77" s="23"/>
      <c r="H77" s="23"/>
      <c r="I77" s="23"/>
      <c r="J77" s="23"/>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4"/>
      <c r="BS77" s="24"/>
      <c r="BT77" s="24"/>
      <c r="BU77" s="24"/>
      <c r="BV77" s="24"/>
      <c r="BW77" s="24"/>
      <c r="BX77" s="24"/>
      <c r="BY77" s="24"/>
      <c r="BZ77" s="24"/>
      <c r="CA77" s="24"/>
      <c r="CB77" s="24"/>
      <c r="CC77" s="24"/>
      <c r="CD77" s="24"/>
      <c r="CE77" s="24"/>
      <c r="CF77" s="24"/>
      <c r="CG77" s="24"/>
      <c r="CH77" s="24"/>
      <c r="CI77" s="24"/>
      <c r="CJ77" s="24"/>
      <c r="CK77" s="24"/>
      <c r="CL77" s="24"/>
      <c r="CM77" s="24"/>
      <c r="CN77" s="24"/>
      <c r="CO77" s="24"/>
      <c r="CP77" s="24"/>
      <c r="CQ77" s="24"/>
      <c r="CR77" s="24"/>
      <c r="CS77" s="24"/>
      <c r="CT77" s="24"/>
      <c r="CU77" s="24"/>
      <c r="CV77" s="24"/>
      <c r="CW77" s="24"/>
      <c r="CX77" s="24"/>
      <c r="CY77" s="24"/>
      <c r="CZ77" s="24"/>
      <c r="DA77" s="24"/>
      <c r="DB77" s="24"/>
      <c r="DC77" s="24"/>
      <c r="DD77" s="24"/>
      <c r="DE77" s="24"/>
      <c r="DF77" s="24"/>
      <c r="DG77" s="24"/>
      <c r="DH77" s="24"/>
      <c r="DI77" s="24"/>
      <c r="DJ77" s="24"/>
      <c r="DK77" s="24"/>
      <c r="DL77" s="24"/>
      <c r="DM77" s="24"/>
      <c r="DN77" s="24"/>
      <c r="DO77" s="24"/>
      <c r="DP77" s="24"/>
      <c r="DQ77" s="24"/>
      <c r="DR77" s="24"/>
      <c r="DS77" s="24"/>
      <c r="DT77" s="24"/>
      <c r="DU77" s="24"/>
      <c r="DV77" s="24"/>
    </row>
    <row r="78" spans="1:126" s="130" customFormat="1" ht="35.25" customHeight="1" x14ac:dyDescent="0.2">
      <c r="A78" s="23"/>
      <c r="B78" s="26"/>
      <c r="C78" s="23"/>
      <c r="D78" s="23"/>
      <c r="E78" s="23"/>
      <c r="F78" s="23"/>
      <c r="G78" s="23"/>
      <c r="H78" s="23"/>
      <c r="I78" s="23"/>
      <c r="J78" s="23"/>
      <c r="K78" s="24"/>
      <c r="L78" s="24"/>
      <c r="M78" s="24"/>
      <c r="N78" s="24"/>
      <c r="O78" s="24"/>
      <c r="P78" s="24"/>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4"/>
      <c r="BS78" s="24"/>
      <c r="BT78" s="24"/>
      <c r="BU78" s="24"/>
      <c r="BV78" s="24"/>
      <c r="BW78" s="24"/>
      <c r="BX78" s="24"/>
      <c r="BY78" s="24"/>
      <c r="BZ78" s="24"/>
      <c r="CA78" s="24"/>
      <c r="CB78" s="24"/>
      <c r="CC78" s="24"/>
      <c r="CD78" s="24"/>
      <c r="CE78" s="24"/>
      <c r="CF78" s="24"/>
      <c r="CG78" s="24"/>
      <c r="CH78" s="24"/>
      <c r="CI78" s="24"/>
      <c r="CJ78" s="24"/>
      <c r="CK78" s="24"/>
      <c r="CL78" s="24"/>
      <c r="CM78" s="24"/>
      <c r="CN78" s="24"/>
      <c r="CO78" s="24"/>
      <c r="CP78" s="24"/>
      <c r="CQ78" s="24"/>
      <c r="CR78" s="24"/>
      <c r="CS78" s="24"/>
      <c r="CT78" s="24"/>
      <c r="CU78" s="24"/>
      <c r="CV78" s="24"/>
      <c r="CW78" s="24"/>
      <c r="CX78" s="24"/>
      <c r="CY78" s="24"/>
      <c r="CZ78" s="24"/>
      <c r="DA78" s="24"/>
      <c r="DB78" s="24"/>
      <c r="DC78" s="24"/>
      <c r="DD78" s="24"/>
      <c r="DE78" s="24"/>
      <c r="DF78" s="24"/>
      <c r="DG78" s="24"/>
      <c r="DH78" s="24"/>
      <c r="DI78" s="24"/>
      <c r="DJ78" s="24"/>
      <c r="DK78" s="24"/>
      <c r="DL78" s="24"/>
      <c r="DM78" s="24"/>
      <c r="DN78" s="24"/>
      <c r="DO78" s="24"/>
      <c r="DP78" s="24"/>
      <c r="DQ78" s="24"/>
      <c r="DR78" s="24"/>
      <c r="DS78" s="24"/>
      <c r="DT78" s="24"/>
      <c r="DU78" s="24"/>
      <c r="DV78" s="24"/>
    </row>
    <row r="79" spans="1:126" s="130" customFormat="1" ht="12.75" customHeight="1" x14ac:dyDescent="0.2">
      <c r="A79" s="23"/>
      <c r="B79" s="23"/>
      <c r="C79" s="103" t="s">
        <v>66</v>
      </c>
      <c r="D79" s="23"/>
      <c r="E79" s="23"/>
      <c r="F79" s="23"/>
      <c r="G79" s="23"/>
      <c r="H79" s="23"/>
      <c r="I79" s="23"/>
      <c r="J79" s="23"/>
      <c r="K79" s="24"/>
      <c r="L79" s="24"/>
      <c r="M79" s="24"/>
      <c r="N79" s="24"/>
      <c r="O79" s="24"/>
      <c r="P79" s="24"/>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24"/>
      <c r="AP79" s="24"/>
      <c r="AQ79" s="24"/>
      <c r="AR79" s="24"/>
      <c r="AS79" s="24"/>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24"/>
      <c r="BR79" s="24"/>
      <c r="BS79" s="24"/>
      <c r="BT79" s="24"/>
      <c r="BU79" s="24"/>
      <c r="BV79" s="24"/>
      <c r="BW79" s="24"/>
      <c r="BX79" s="24"/>
      <c r="BY79" s="24"/>
      <c r="BZ79" s="24"/>
      <c r="CA79" s="24"/>
      <c r="CB79" s="24"/>
      <c r="CC79" s="24"/>
      <c r="CD79" s="24"/>
      <c r="CE79" s="24"/>
      <c r="CF79" s="24"/>
      <c r="CG79" s="24"/>
      <c r="CH79" s="24"/>
      <c r="CI79" s="24"/>
      <c r="CJ79" s="24"/>
      <c r="CK79" s="24"/>
      <c r="CL79" s="24"/>
      <c r="CM79" s="24"/>
      <c r="CN79" s="24"/>
      <c r="CO79" s="24"/>
      <c r="CP79" s="24"/>
      <c r="CQ79" s="24"/>
      <c r="CR79" s="24"/>
      <c r="CS79" s="24"/>
      <c r="CT79" s="24"/>
      <c r="CU79" s="24"/>
      <c r="CV79" s="24"/>
      <c r="CW79" s="24"/>
      <c r="CX79" s="24"/>
      <c r="CY79" s="24"/>
      <c r="CZ79" s="24"/>
      <c r="DA79" s="24"/>
      <c r="DB79" s="24"/>
      <c r="DC79" s="24"/>
      <c r="DD79" s="24"/>
      <c r="DE79" s="24"/>
      <c r="DF79" s="24"/>
      <c r="DG79" s="24"/>
      <c r="DH79" s="24"/>
      <c r="DI79" s="24"/>
      <c r="DJ79" s="24"/>
      <c r="DK79" s="24"/>
      <c r="DL79" s="24"/>
      <c r="DM79" s="24"/>
      <c r="DN79" s="24"/>
      <c r="DO79" s="24"/>
      <c r="DP79" s="24"/>
      <c r="DQ79" s="24"/>
      <c r="DR79" s="24"/>
      <c r="DS79" s="24"/>
      <c r="DT79" s="24"/>
      <c r="DU79" s="24"/>
      <c r="DV79" s="24"/>
    </row>
    <row r="80" spans="1:126" s="130" customFormat="1" ht="12.75" customHeight="1" x14ac:dyDescent="0.2">
      <c r="A80" s="23"/>
      <c r="B80" s="23"/>
      <c r="C80" s="103" t="s">
        <v>65</v>
      </c>
      <c r="D80" s="23"/>
      <c r="E80" s="23"/>
      <c r="F80" s="23"/>
      <c r="G80" s="23"/>
      <c r="H80" s="23"/>
      <c r="I80" s="23"/>
      <c r="J80" s="23"/>
      <c r="K80" s="24"/>
      <c r="L80" s="24"/>
      <c r="M80" s="24"/>
      <c r="N80" s="24"/>
      <c r="O80" s="24"/>
      <c r="P80" s="24"/>
      <c r="Q80" s="24"/>
      <c r="R80" s="24"/>
      <c r="S80" s="24"/>
      <c r="T80" s="24"/>
      <c r="U80" s="24"/>
      <c r="V80" s="24"/>
      <c r="W80" s="24"/>
      <c r="X80" s="24"/>
      <c r="Y80" s="24"/>
      <c r="Z80" s="24"/>
      <c r="AA80" s="24"/>
      <c r="AB80" s="24"/>
      <c r="AC80" s="24"/>
      <c r="AD80" s="24"/>
      <c r="AE80" s="24"/>
      <c r="AF80" s="24"/>
      <c r="AG80" s="24"/>
      <c r="AH80" s="24"/>
      <c r="AI80" s="24"/>
      <c r="AJ80" s="24"/>
      <c r="AK80" s="24"/>
      <c r="AL80" s="24"/>
      <c r="AM80" s="24"/>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24"/>
      <c r="BR80" s="24"/>
      <c r="BS80" s="24"/>
      <c r="BT80" s="24"/>
      <c r="BU80" s="24"/>
      <c r="BV80" s="24"/>
      <c r="BW80" s="24"/>
      <c r="BX80" s="24"/>
      <c r="BY80" s="24"/>
      <c r="BZ80" s="24"/>
      <c r="CA80" s="24"/>
      <c r="CB80" s="24"/>
      <c r="CC80" s="24"/>
      <c r="CD80" s="24"/>
      <c r="CE80" s="24"/>
      <c r="CF80" s="24"/>
      <c r="CG80" s="24"/>
      <c r="CH80" s="24"/>
      <c r="CI80" s="24"/>
      <c r="CJ80" s="24"/>
      <c r="CK80" s="24"/>
      <c r="CL80" s="24"/>
      <c r="CM80" s="24"/>
      <c r="CN80" s="24"/>
      <c r="CO80" s="24"/>
      <c r="CP80" s="24"/>
      <c r="CQ80" s="24"/>
      <c r="CR80" s="24"/>
      <c r="CS80" s="24"/>
      <c r="CT80" s="24"/>
      <c r="CU80" s="24"/>
      <c r="CV80" s="24"/>
      <c r="CW80" s="24"/>
      <c r="CX80" s="24"/>
      <c r="CY80" s="24"/>
      <c r="CZ80" s="24"/>
      <c r="DA80" s="24"/>
      <c r="DB80" s="24"/>
      <c r="DC80" s="24"/>
      <c r="DD80" s="24"/>
      <c r="DE80" s="24"/>
      <c r="DF80" s="24"/>
      <c r="DG80" s="24"/>
      <c r="DH80" s="24"/>
      <c r="DI80" s="24"/>
      <c r="DJ80" s="24"/>
      <c r="DK80" s="24"/>
      <c r="DL80" s="24"/>
      <c r="DM80" s="24"/>
      <c r="DN80" s="24"/>
      <c r="DO80" s="24"/>
      <c r="DP80" s="24"/>
      <c r="DQ80" s="24"/>
      <c r="DR80" s="24"/>
      <c r="DS80" s="24"/>
      <c r="DT80" s="24"/>
      <c r="DU80" s="24"/>
      <c r="DV80" s="24"/>
    </row>
    <row r="81" spans="1:126" s="130" customFormat="1" ht="8.25" customHeight="1" x14ac:dyDescent="0.2">
      <c r="A81" s="23"/>
      <c r="B81" s="23"/>
      <c r="C81" s="23"/>
      <c r="D81" s="27"/>
      <c r="E81" s="23"/>
      <c r="F81" s="23"/>
      <c r="G81" s="23"/>
      <c r="H81" s="23"/>
      <c r="I81" s="23"/>
      <c r="J81" s="23"/>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24"/>
      <c r="BR81" s="24"/>
      <c r="BS81" s="24"/>
      <c r="BT81" s="24"/>
      <c r="BU81" s="24"/>
      <c r="BV81" s="24"/>
      <c r="BW81" s="24"/>
      <c r="BX81" s="24"/>
      <c r="BY81" s="24"/>
      <c r="BZ81" s="24"/>
      <c r="CA81" s="24"/>
      <c r="CB81" s="24"/>
      <c r="CC81" s="24"/>
      <c r="CD81" s="24"/>
      <c r="CE81" s="24"/>
      <c r="CF81" s="24"/>
      <c r="CG81" s="24"/>
      <c r="CH81" s="24"/>
      <c r="CI81" s="24"/>
      <c r="CJ81" s="24"/>
      <c r="CK81" s="24"/>
      <c r="CL81" s="24"/>
      <c r="CM81" s="24"/>
      <c r="CN81" s="24"/>
      <c r="CO81" s="24"/>
      <c r="CP81" s="24"/>
      <c r="CQ81" s="24"/>
      <c r="CR81" s="24"/>
      <c r="CS81" s="24"/>
      <c r="CT81" s="24"/>
      <c r="CU81" s="24"/>
      <c r="CV81" s="24"/>
      <c r="CW81" s="24"/>
      <c r="CX81" s="24"/>
      <c r="CY81" s="24"/>
      <c r="CZ81" s="24"/>
      <c r="DA81" s="24"/>
      <c r="DB81" s="24"/>
      <c r="DC81" s="24"/>
      <c r="DD81" s="24"/>
      <c r="DE81" s="24"/>
      <c r="DF81" s="24"/>
      <c r="DG81" s="24"/>
      <c r="DH81" s="24"/>
      <c r="DI81" s="24"/>
      <c r="DJ81" s="24"/>
      <c r="DK81" s="24"/>
      <c r="DL81" s="24"/>
      <c r="DM81" s="24"/>
      <c r="DN81" s="24"/>
      <c r="DO81" s="24"/>
      <c r="DP81" s="24"/>
      <c r="DQ81" s="24"/>
      <c r="DR81" s="24"/>
      <c r="DS81" s="24"/>
      <c r="DT81" s="24"/>
      <c r="DU81" s="24"/>
      <c r="DV81" s="24"/>
    </row>
    <row r="82" spans="1:126" ht="12.75" hidden="1" customHeight="1" x14ac:dyDescent="0.2">
      <c r="B82" s="23"/>
      <c r="C82" s="23"/>
      <c r="D82" s="27"/>
      <c r="E82" s="23"/>
      <c r="F82" s="23"/>
      <c r="G82" s="23"/>
      <c r="H82" s="23"/>
      <c r="I82" s="23"/>
    </row>
    <row r="83" spans="1:126" ht="12.75" hidden="1" customHeight="1" x14ac:dyDescent="0.2">
      <c r="B83" s="23"/>
      <c r="C83" s="23"/>
      <c r="D83" s="23"/>
      <c r="E83" s="23"/>
      <c r="F83" s="23"/>
      <c r="G83" s="23"/>
      <c r="H83" s="23"/>
      <c r="I83" s="23"/>
    </row>
    <row r="84" spans="1:126" ht="12.75" hidden="1" customHeight="1" x14ac:dyDescent="0.2">
      <c r="B84" s="23"/>
      <c r="C84" s="23"/>
      <c r="D84" s="23"/>
      <c r="E84" s="23"/>
      <c r="F84" s="23"/>
      <c r="G84" s="23"/>
      <c r="H84" s="23"/>
      <c r="I84" s="23"/>
    </row>
    <row r="85" spans="1:126" ht="12.75" hidden="1" customHeight="1" x14ac:dyDescent="0.2">
      <c r="B85" s="23"/>
      <c r="C85" s="23"/>
      <c r="D85" s="23"/>
      <c r="E85" s="23"/>
      <c r="F85" s="23"/>
      <c r="G85" s="23"/>
      <c r="H85" s="23"/>
      <c r="I85" s="23"/>
    </row>
    <row r="86" spans="1:126" ht="12.75" hidden="1" customHeight="1" x14ac:dyDescent="0.2">
      <c r="B86" s="23"/>
      <c r="C86" s="23"/>
      <c r="D86" s="23"/>
      <c r="E86" s="23"/>
      <c r="F86" s="23"/>
      <c r="G86" s="23"/>
      <c r="H86" s="23"/>
      <c r="I86" s="23"/>
    </row>
    <row r="87" spans="1:126" ht="12.75" hidden="1" customHeight="1" x14ac:dyDescent="0.2">
      <c r="B87" s="23"/>
      <c r="C87" s="23"/>
      <c r="D87" s="23"/>
      <c r="E87" s="23"/>
      <c r="F87" s="23"/>
      <c r="G87" s="23"/>
      <c r="H87" s="23"/>
      <c r="I87" s="23"/>
    </row>
    <row r="88" spans="1:126" ht="12.75" hidden="1" customHeight="1" x14ac:dyDescent="0.2">
      <c r="B88" s="23"/>
      <c r="C88" s="23"/>
      <c r="D88" s="23"/>
      <c r="E88" s="23"/>
      <c r="F88" s="23"/>
      <c r="G88" s="23"/>
      <c r="H88" s="23"/>
      <c r="I88" s="23"/>
    </row>
    <row r="89" spans="1:126" ht="12.75" hidden="1" customHeight="1" x14ac:dyDescent="0.2">
      <c r="B89" s="23"/>
      <c r="C89" s="23"/>
      <c r="D89" s="23"/>
      <c r="E89" s="23"/>
      <c r="F89" s="23"/>
      <c r="G89" s="23"/>
      <c r="H89" s="23"/>
      <c r="I89" s="23"/>
    </row>
    <row r="90" spans="1:126" ht="12.75" hidden="1" customHeight="1" x14ac:dyDescent="0.2">
      <c r="B90" s="23"/>
      <c r="C90" s="23"/>
      <c r="D90" s="23"/>
      <c r="E90" s="23"/>
      <c r="F90" s="23"/>
      <c r="G90" s="23"/>
      <c r="H90" s="23"/>
      <c r="I90" s="23"/>
    </row>
    <row r="91" spans="1:126" ht="12.75" hidden="1" customHeight="1" x14ac:dyDescent="0.2">
      <c r="B91" s="23"/>
      <c r="C91" s="23"/>
      <c r="D91" s="23"/>
      <c r="E91" s="23"/>
      <c r="F91" s="23"/>
      <c r="G91" s="23"/>
      <c r="H91" s="23"/>
      <c r="I91" s="23"/>
    </row>
    <row r="92" spans="1:126" ht="12.75" hidden="1" customHeight="1" x14ac:dyDescent="0.2">
      <c r="B92" s="23"/>
      <c r="C92" s="23"/>
      <c r="D92" s="23"/>
      <c r="E92" s="23"/>
      <c r="F92" s="23"/>
      <c r="G92" s="23"/>
      <c r="H92" s="23"/>
      <c r="I92" s="23"/>
    </row>
    <row r="93" spans="1:126" ht="12.75" hidden="1" customHeight="1" x14ac:dyDescent="0.2">
      <c r="B93" s="23"/>
      <c r="C93" s="23"/>
      <c r="D93" s="23"/>
      <c r="E93" s="23"/>
      <c r="F93" s="23"/>
      <c r="G93" s="23"/>
      <c r="H93" s="23"/>
      <c r="I93" s="23"/>
    </row>
    <row r="94" spans="1:126" ht="12.75" hidden="1" customHeight="1" x14ac:dyDescent="0.2">
      <c r="B94" s="23"/>
      <c r="C94" s="23"/>
      <c r="D94" s="23"/>
      <c r="E94" s="23"/>
      <c r="F94" s="23"/>
      <c r="G94" s="23"/>
      <c r="H94" s="23"/>
      <c r="I94" s="23"/>
    </row>
    <row r="95" spans="1:126" ht="12.75" hidden="1" customHeight="1" x14ac:dyDescent="0.2">
      <c r="B95" s="23"/>
      <c r="C95" s="23"/>
      <c r="D95" s="23"/>
      <c r="E95" s="23"/>
      <c r="F95" s="23"/>
      <c r="G95" s="23"/>
      <c r="H95" s="23"/>
      <c r="I95" s="23"/>
    </row>
    <row r="96" spans="1:126" ht="12.75" hidden="1" customHeight="1" x14ac:dyDescent="0.2">
      <c r="B96" s="23"/>
      <c r="C96" s="23"/>
      <c r="D96" s="23"/>
      <c r="E96" s="23"/>
      <c r="F96" s="23"/>
      <c r="G96" s="23"/>
      <c r="H96" s="23"/>
      <c r="I96" s="23"/>
    </row>
    <row r="97" spans="2:9" ht="12.75" hidden="1" customHeight="1" x14ac:dyDescent="0.2">
      <c r="B97" s="23"/>
      <c r="C97" s="23"/>
      <c r="D97" s="23"/>
      <c r="E97" s="23"/>
      <c r="F97" s="23"/>
      <c r="G97" s="23"/>
      <c r="H97" s="23"/>
      <c r="I97" s="23"/>
    </row>
    <row r="98" spans="2:9" ht="12.75" hidden="1" customHeight="1" x14ac:dyDescent="0.2">
      <c r="B98" s="23"/>
      <c r="C98" s="23"/>
      <c r="D98" s="23"/>
      <c r="E98" s="23"/>
      <c r="F98" s="23"/>
      <c r="G98" s="23"/>
      <c r="H98" s="23"/>
      <c r="I98" s="23"/>
    </row>
    <row r="99" spans="2:9" ht="12.75" hidden="1" customHeight="1" x14ac:dyDescent="0.2">
      <c r="B99" s="23"/>
      <c r="C99" s="23"/>
      <c r="D99" s="23"/>
      <c r="E99" s="23"/>
      <c r="F99" s="23"/>
      <c r="G99" s="23"/>
      <c r="H99" s="23"/>
      <c r="I99" s="23"/>
    </row>
    <row r="100" spans="2:9" ht="12.75" hidden="1" customHeight="1" x14ac:dyDescent="0.2">
      <c r="B100" s="23"/>
      <c r="C100" s="23"/>
      <c r="D100" s="23"/>
      <c r="E100" s="23"/>
      <c r="F100" s="23"/>
      <c r="G100" s="23"/>
      <c r="H100" s="23"/>
      <c r="I100" s="23"/>
    </row>
    <row r="101" spans="2:9" ht="12.75" hidden="1" customHeight="1" x14ac:dyDescent="0.2">
      <c r="B101" s="23"/>
      <c r="C101" s="23"/>
      <c r="D101" s="23"/>
      <c r="E101" s="23"/>
      <c r="F101" s="23"/>
      <c r="G101" s="23"/>
      <c r="H101" s="23"/>
      <c r="I101" s="23"/>
    </row>
    <row r="102" spans="2:9" ht="12.75" hidden="1" customHeight="1" x14ac:dyDescent="0.2">
      <c r="B102" s="23"/>
      <c r="C102" s="23"/>
      <c r="D102" s="23"/>
      <c r="E102" s="23"/>
      <c r="F102" s="23"/>
      <c r="G102" s="23"/>
      <c r="H102" s="23"/>
      <c r="I102" s="23"/>
    </row>
    <row r="103" spans="2:9" ht="12.75" hidden="1" customHeight="1" x14ac:dyDescent="0.2">
      <c r="B103" s="23"/>
      <c r="C103" s="23"/>
      <c r="D103" s="23"/>
      <c r="E103" s="23"/>
      <c r="F103" s="23"/>
      <c r="G103" s="23"/>
      <c r="H103" s="23"/>
      <c r="I103" s="23"/>
    </row>
    <row r="104" spans="2:9" ht="12.75" hidden="1" customHeight="1" x14ac:dyDescent="0.2">
      <c r="B104" s="23"/>
      <c r="C104" s="23"/>
      <c r="D104" s="23"/>
      <c r="E104" s="23"/>
      <c r="F104" s="23"/>
      <c r="G104" s="23"/>
      <c r="H104" s="23"/>
      <c r="I104" s="23"/>
    </row>
    <row r="105" spans="2:9" ht="12.75" hidden="1" customHeight="1" x14ac:dyDescent="0.2">
      <c r="B105" s="23"/>
      <c r="C105" s="23"/>
      <c r="D105" s="23"/>
      <c r="E105" s="23"/>
      <c r="F105" s="23"/>
      <c r="G105" s="23"/>
      <c r="H105" s="23"/>
      <c r="I105" s="23"/>
    </row>
    <row r="106" spans="2:9" ht="12.75" hidden="1" customHeight="1" x14ac:dyDescent="0.2">
      <c r="B106" s="23"/>
      <c r="C106" s="23"/>
      <c r="D106" s="23"/>
      <c r="E106" s="23"/>
      <c r="F106" s="23"/>
      <c r="G106" s="23"/>
      <c r="H106" s="23"/>
      <c r="I106" s="23"/>
    </row>
    <row r="107" spans="2:9" ht="12.75" hidden="1" customHeight="1" x14ac:dyDescent="0.2">
      <c r="B107" s="23"/>
      <c r="C107" s="23"/>
      <c r="D107" s="23"/>
      <c r="E107" s="23"/>
      <c r="F107" s="23"/>
      <c r="G107" s="23"/>
      <c r="H107" s="23"/>
      <c r="I107" s="23"/>
    </row>
    <row r="108" spans="2:9" ht="12.75" hidden="1" customHeight="1" x14ac:dyDescent="0.2">
      <c r="B108" s="23"/>
      <c r="C108" s="23"/>
      <c r="D108" s="23"/>
      <c r="E108" s="23"/>
      <c r="F108" s="23"/>
      <c r="G108" s="23"/>
      <c r="H108" s="23"/>
      <c r="I108" s="23"/>
    </row>
    <row r="109" spans="2:9" ht="12.75" hidden="1" customHeight="1" x14ac:dyDescent="0.2">
      <c r="B109" s="23"/>
      <c r="C109" s="23"/>
      <c r="D109" s="23"/>
      <c r="E109" s="23"/>
      <c r="F109" s="23"/>
      <c r="G109" s="23"/>
      <c r="H109" s="23"/>
      <c r="I109" s="23"/>
    </row>
    <row r="110" spans="2:9" ht="12.75" hidden="1" customHeight="1" x14ac:dyDescent="0.2">
      <c r="B110" s="23"/>
      <c r="C110" s="23"/>
      <c r="D110" s="23"/>
      <c r="E110" s="23"/>
      <c r="F110" s="23"/>
      <c r="G110" s="23"/>
      <c r="H110" s="23"/>
      <c r="I110" s="23"/>
    </row>
    <row r="111" spans="2:9" ht="12.75" hidden="1" customHeight="1" x14ac:dyDescent="0.2">
      <c r="B111" s="23"/>
      <c r="C111" s="23"/>
      <c r="D111" s="23"/>
      <c r="E111" s="23"/>
      <c r="F111" s="23"/>
      <c r="G111" s="23"/>
      <c r="H111" s="23"/>
      <c r="I111" s="23"/>
    </row>
    <row r="112" spans="2:9" ht="12.75" hidden="1" customHeight="1" x14ac:dyDescent="0.2">
      <c r="B112" s="23"/>
      <c r="C112" s="23"/>
      <c r="D112" s="23"/>
      <c r="E112" s="23"/>
      <c r="F112" s="23"/>
      <c r="G112" s="23"/>
      <c r="H112" s="23"/>
      <c r="I112" s="23"/>
    </row>
    <row r="113" spans="2:9" ht="12.75" hidden="1" customHeight="1" x14ac:dyDescent="0.2">
      <c r="B113" s="23"/>
      <c r="C113" s="23"/>
      <c r="D113" s="23"/>
      <c r="E113" s="23"/>
      <c r="F113" s="23"/>
      <c r="G113" s="23"/>
      <c r="H113" s="23"/>
      <c r="I113" s="23"/>
    </row>
    <row r="114" spans="2:9" ht="12.75" hidden="1" customHeight="1" x14ac:dyDescent="0.2">
      <c r="B114" s="23"/>
      <c r="C114" s="23"/>
      <c r="D114" s="23"/>
      <c r="E114" s="23"/>
      <c r="F114" s="23"/>
      <c r="G114" s="23"/>
      <c r="H114" s="23"/>
      <c r="I114" s="23"/>
    </row>
    <row r="115" spans="2:9" ht="12.75" hidden="1" customHeight="1" x14ac:dyDescent="0.2">
      <c r="B115" s="23"/>
      <c r="C115" s="23"/>
      <c r="D115" s="23"/>
      <c r="E115" s="23"/>
      <c r="F115" s="23"/>
      <c r="G115" s="23"/>
      <c r="H115" s="23"/>
      <c r="I115" s="23"/>
    </row>
    <row r="116" spans="2:9" ht="12.75" hidden="1" customHeight="1" x14ac:dyDescent="0.2">
      <c r="B116" s="23"/>
      <c r="C116" s="23"/>
      <c r="D116" s="23"/>
      <c r="E116" s="23"/>
      <c r="F116" s="23"/>
      <c r="G116" s="23"/>
      <c r="H116" s="23"/>
      <c r="I116" s="23"/>
    </row>
    <row r="117" spans="2:9" ht="12.75" hidden="1" customHeight="1" x14ac:dyDescent="0.2">
      <c r="B117" s="23"/>
      <c r="C117" s="23"/>
      <c r="D117" s="23"/>
      <c r="E117" s="23"/>
      <c r="F117" s="23"/>
      <c r="G117" s="23"/>
      <c r="H117" s="23"/>
      <c r="I117" s="23"/>
    </row>
    <row r="118" spans="2:9" ht="12.75" hidden="1" customHeight="1" x14ac:dyDescent="0.2">
      <c r="B118" s="23"/>
      <c r="C118" s="23"/>
      <c r="D118" s="23"/>
      <c r="E118" s="23"/>
      <c r="F118" s="23"/>
      <c r="G118" s="23"/>
      <c r="H118" s="23"/>
      <c r="I118" s="23"/>
    </row>
    <row r="119" spans="2:9" ht="12.75" hidden="1" customHeight="1" x14ac:dyDescent="0.2">
      <c r="B119" s="23"/>
      <c r="C119" s="23"/>
      <c r="D119" s="23"/>
      <c r="E119" s="23"/>
      <c r="F119" s="23"/>
      <c r="G119" s="23"/>
      <c r="H119" s="23"/>
      <c r="I119" s="23"/>
    </row>
    <row r="120" spans="2:9" ht="12.75" hidden="1" customHeight="1" x14ac:dyDescent="0.2">
      <c r="B120" s="23"/>
      <c r="C120" s="23"/>
      <c r="D120" s="23"/>
      <c r="E120" s="23"/>
      <c r="F120" s="23"/>
      <c r="G120" s="23"/>
      <c r="H120" s="23"/>
      <c r="I120" s="23"/>
    </row>
    <row r="121" spans="2:9" ht="12.75" hidden="1" customHeight="1" x14ac:dyDescent="0.2">
      <c r="B121" s="23"/>
      <c r="C121" s="23"/>
      <c r="D121" s="23"/>
      <c r="E121" s="23"/>
      <c r="F121" s="23"/>
      <c r="G121" s="23"/>
      <c r="H121" s="23"/>
      <c r="I121" s="23"/>
    </row>
    <row r="122" spans="2:9" ht="12.75" hidden="1" customHeight="1" x14ac:dyDescent="0.2">
      <c r="B122" s="23"/>
      <c r="C122" s="23"/>
      <c r="D122" s="23"/>
      <c r="E122" s="23"/>
      <c r="F122" s="23"/>
      <c r="G122" s="23"/>
      <c r="H122" s="23"/>
      <c r="I122" s="23"/>
    </row>
    <row r="123" spans="2:9" ht="12.75" hidden="1" customHeight="1" x14ac:dyDescent="0.2">
      <c r="B123" s="23"/>
      <c r="C123" s="23"/>
      <c r="D123" s="23"/>
      <c r="E123" s="23"/>
      <c r="F123" s="23"/>
      <c r="G123" s="23"/>
      <c r="H123" s="23"/>
      <c r="I123" s="23"/>
    </row>
    <row r="124" spans="2:9" ht="12.75" hidden="1" customHeight="1" x14ac:dyDescent="0.2">
      <c r="B124" s="23"/>
      <c r="C124" s="23"/>
      <c r="D124" s="23"/>
      <c r="E124" s="23"/>
      <c r="F124" s="23"/>
      <c r="G124" s="23"/>
      <c r="H124" s="23"/>
      <c r="I124" s="23"/>
    </row>
    <row r="125" spans="2:9" ht="12.75" hidden="1" customHeight="1" x14ac:dyDescent="0.2">
      <c r="B125" s="23"/>
      <c r="C125" s="23"/>
      <c r="D125" s="23"/>
      <c r="E125" s="23"/>
      <c r="F125" s="23"/>
      <c r="G125" s="23"/>
      <c r="H125" s="23"/>
      <c r="I125" s="23"/>
    </row>
    <row r="126" spans="2:9" ht="12.75" hidden="1" customHeight="1" x14ac:dyDescent="0.2">
      <c r="B126" s="23"/>
      <c r="C126" s="23"/>
      <c r="D126" s="23"/>
      <c r="E126" s="23"/>
      <c r="F126" s="23"/>
      <c r="G126" s="23"/>
      <c r="H126" s="23"/>
      <c r="I126" s="23"/>
    </row>
    <row r="127" spans="2:9" ht="12.75" hidden="1" customHeight="1" x14ac:dyDescent="0.2">
      <c r="B127" s="23"/>
      <c r="C127" s="23"/>
      <c r="D127" s="23"/>
      <c r="E127" s="23"/>
      <c r="F127" s="23"/>
      <c r="G127" s="23"/>
      <c r="H127" s="23"/>
      <c r="I127" s="23"/>
    </row>
    <row r="128" spans="2:9" ht="12.75" hidden="1" customHeight="1" x14ac:dyDescent="0.2">
      <c r="B128" s="23"/>
      <c r="C128" s="23"/>
      <c r="D128" s="23"/>
      <c r="E128" s="23"/>
      <c r="F128" s="23"/>
      <c r="G128" s="23"/>
      <c r="H128" s="23"/>
      <c r="I128" s="23"/>
    </row>
    <row r="129" spans="2:9" ht="12.75" hidden="1" customHeight="1" x14ac:dyDescent="0.2">
      <c r="B129" s="23"/>
      <c r="C129" s="23"/>
      <c r="D129" s="23"/>
      <c r="E129" s="23"/>
      <c r="F129" s="23"/>
      <c r="G129" s="23"/>
      <c r="H129" s="23"/>
      <c r="I129" s="23"/>
    </row>
    <row r="130" spans="2:9" ht="12.75" hidden="1" customHeight="1" x14ac:dyDescent="0.2">
      <c r="B130" s="23"/>
      <c r="C130" s="23"/>
      <c r="D130" s="23"/>
      <c r="E130" s="23"/>
      <c r="F130" s="23"/>
      <c r="G130" s="23"/>
      <c r="H130" s="23"/>
      <c r="I130" s="23"/>
    </row>
    <row r="131" spans="2:9" ht="12.75" hidden="1" customHeight="1" x14ac:dyDescent="0.2">
      <c r="B131" s="23"/>
      <c r="C131" s="23"/>
      <c r="D131" s="23"/>
      <c r="E131" s="23"/>
      <c r="F131" s="23"/>
      <c r="G131" s="23"/>
      <c r="H131" s="23"/>
      <c r="I131" s="23"/>
    </row>
    <row r="132" spans="2:9" ht="12.75" hidden="1" customHeight="1" x14ac:dyDescent="0.2">
      <c r="B132" s="23"/>
      <c r="C132" s="23"/>
      <c r="D132" s="23"/>
      <c r="E132" s="23"/>
      <c r="F132" s="23"/>
      <c r="G132" s="23"/>
      <c r="H132" s="23"/>
      <c r="I132" s="23"/>
    </row>
    <row r="133" spans="2:9" ht="12.75" hidden="1" customHeight="1" x14ac:dyDescent="0.2">
      <c r="B133" s="23"/>
      <c r="C133" s="23"/>
      <c r="D133" s="23"/>
      <c r="E133" s="23"/>
      <c r="F133" s="23"/>
      <c r="G133" s="23"/>
      <c r="H133" s="23"/>
      <c r="I133" s="23"/>
    </row>
    <row r="134" spans="2:9" ht="12.75" hidden="1" customHeight="1" x14ac:dyDescent="0.2">
      <c r="B134" s="23"/>
      <c r="C134" s="23"/>
      <c r="D134" s="23"/>
      <c r="E134" s="23"/>
      <c r="F134" s="23"/>
      <c r="G134" s="23"/>
      <c r="H134" s="23"/>
      <c r="I134" s="23"/>
    </row>
    <row r="135" spans="2:9" ht="12.75" hidden="1" customHeight="1" x14ac:dyDescent="0.2">
      <c r="B135" s="23"/>
      <c r="C135" s="23"/>
      <c r="D135" s="23"/>
      <c r="E135" s="23"/>
      <c r="F135" s="23"/>
      <c r="G135" s="23"/>
      <c r="H135" s="23"/>
      <c r="I135" s="23"/>
    </row>
    <row r="136" spans="2:9" ht="12.75" hidden="1" customHeight="1" x14ac:dyDescent="0.2">
      <c r="B136" s="23"/>
      <c r="C136" s="23"/>
      <c r="D136" s="23"/>
      <c r="E136" s="23"/>
      <c r="F136" s="23"/>
      <c r="G136" s="23"/>
      <c r="H136" s="23"/>
      <c r="I136" s="23"/>
    </row>
    <row r="137" spans="2:9" ht="12.75" hidden="1" customHeight="1" x14ac:dyDescent="0.2">
      <c r="B137" s="23"/>
      <c r="C137" s="23"/>
      <c r="D137" s="23"/>
      <c r="E137" s="23"/>
      <c r="F137" s="23"/>
      <c r="G137" s="23"/>
      <c r="H137" s="23"/>
      <c r="I137" s="23"/>
    </row>
    <row r="138" spans="2:9" ht="12.75" hidden="1" customHeight="1" x14ac:dyDescent="0.2">
      <c r="B138" s="23"/>
      <c r="C138" s="23"/>
      <c r="D138" s="23"/>
      <c r="E138" s="23"/>
      <c r="F138" s="23"/>
      <c r="G138" s="23"/>
      <c r="H138" s="23"/>
      <c r="I138" s="23"/>
    </row>
    <row r="139" spans="2:9" ht="12.75" hidden="1" customHeight="1" x14ac:dyDescent="0.2">
      <c r="B139" s="23"/>
      <c r="C139" s="23"/>
      <c r="D139" s="23"/>
      <c r="E139" s="23"/>
      <c r="F139" s="23"/>
      <c r="G139" s="23"/>
      <c r="H139" s="23"/>
      <c r="I139" s="23"/>
    </row>
    <row r="140" spans="2:9" ht="12.75" hidden="1" customHeight="1" x14ac:dyDescent="0.2">
      <c r="B140" s="23"/>
      <c r="C140" s="23"/>
      <c r="D140" s="23"/>
      <c r="E140" s="23"/>
      <c r="F140" s="23"/>
      <c r="G140" s="23"/>
      <c r="H140" s="23"/>
      <c r="I140" s="23"/>
    </row>
    <row r="141" spans="2:9" ht="12.75" hidden="1" customHeight="1" x14ac:dyDescent="0.2">
      <c r="B141" s="23"/>
      <c r="C141" s="23"/>
      <c r="D141" s="23"/>
      <c r="E141" s="23"/>
      <c r="F141" s="23"/>
      <c r="G141" s="23"/>
      <c r="H141" s="23"/>
      <c r="I141" s="23"/>
    </row>
    <row r="142" spans="2:9" ht="12.75" hidden="1" customHeight="1" x14ac:dyDescent="0.2">
      <c r="B142" s="23"/>
      <c r="C142" s="23"/>
      <c r="D142" s="23"/>
      <c r="E142" s="23"/>
      <c r="F142" s="23"/>
      <c r="G142" s="23"/>
      <c r="H142" s="23"/>
      <c r="I142" s="23"/>
    </row>
    <row r="143" spans="2:9" ht="12.75" hidden="1" customHeight="1" x14ac:dyDescent="0.2">
      <c r="B143" s="23"/>
      <c r="C143" s="23"/>
      <c r="D143" s="23"/>
      <c r="E143" s="23"/>
      <c r="F143" s="23"/>
      <c r="G143" s="23"/>
      <c r="H143" s="23"/>
      <c r="I143" s="23"/>
    </row>
    <row r="144" spans="2:9" ht="12.75" hidden="1" customHeight="1" x14ac:dyDescent="0.2">
      <c r="B144" s="23"/>
      <c r="C144" s="23"/>
      <c r="D144" s="23"/>
      <c r="E144" s="23"/>
      <c r="F144" s="23"/>
      <c r="G144" s="23"/>
      <c r="H144" s="23"/>
      <c r="I144" s="23"/>
    </row>
    <row r="145" spans="2:9" ht="12.75" hidden="1" customHeight="1" x14ac:dyDescent="0.2">
      <c r="B145" s="23"/>
      <c r="C145" s="23"/>
      <c r="D145" s="23"/>
      <c r="E145" s="23"/>
      <c r="F145" s="23"/>
      <c r="G145" s="23"/>
      <c r="H145" s="23"/>
      <c r="I145" s="23"/>
    </row>
    <row r="146" spans="2:9" ht="12.75" hidden="1" customHeight="1" x14ac:dyDescent="0.2">
      <c r="B146" s="23"/>
      <c r="C146" s="23"/>
      <c r="D146" s="23"/>
      <c r="E146" s="23"/>
      <c r="F146" s="23"/>
      <c r="G146" s="23"/>
      <c r="H146" s="23"/>
      <c r="I146" s="23"/>
    </row>
    <row r="147" spans="2:9" ht="12.75" hidden="1" customHeight="1" x14ac:dyDescent="0.2">
      <c r="B147" s="23"/>
      <c r="C147" s="23"/>
      <c r="D147" s="23"/>
      <c r="E147" s="23"/>
      <c r="F147" s="23"/>
      <c r="G147" s="23"/>
      <c r="H147" s="23"/>
      <c r="I147" s="23"/>
    </row>
    <row r="148" spans="2:9" ht="12.75" hidden="1" customHeight="1" x14ac:dyDescent="0.2">
      <c r="B148" s="23"/>
      <c r="C148" s="23"/>
      <c r="D148" s="23"/>
      <c r="E148" s="23"/>
      <c r="F148" s="23"/>
      <c r="G148" s="23"/>
      <c r="H148" s="23"/>
      <c r="I148" s="23"/>
    </row>
    <row r="149" spans="2:9" ht="12.75" hidden="1" customHeight="1" x14ac:dyDescent="0.2">
      <c r="B149" s="23"/>
      <c r="C149" s="23"/>
      <c r="D149" s="23"/>
      <c r="E149" s="23"/>
      <c r="F149" s="23"/>
      <c r="G149" s="23"/>
      <c r="H149" s="23"/>
      <c r="I149" s="23"/>
    </row>
    <row r="150" spans="2:9" ht="12.75" hidden="1" customHeight="1" x14ac:dyDescent="0.2">
      <c r="B150" s="23"/>
      <c r="C150" s="23"/>
      <c r="D150" s="23"/>
      <c r="E150" s="23"/>
      <c r="F150" s="23"/>
      <c r="G150" s="23"/>
      <c r="H150" s="23"/>
      <c r="I150" s="23"/>
    </row>
    <row r="151" spans="2:9" ht="12.75" hidden="1" customHeight="1" x14ac:dyDescent="0.2">
      <c r="B151" s="23"/>
      <c r="C151" s="23"/>
      <c r="D151" s="23"/>
      <c r="E151" s="23"/>
      <c r="F151" s="23"/>
      <c r="G151" s="23"/>
      <c r="H151" s="23"/>
      <c r="I151" s="23"/>
    </row>
    <row r="152" spans="2:9" ht="12.75" hidden="1" customHeight="1" x14ac:dyDescent="0.2">
      <c r="B152" s="23"/>
      <c r="C152" s="23"/>
      <c r="D152" s="23"/>
      <c r="E152" s="23"/>
      <c r="F152" s="23"/>
      <c r="G152" s="23"/>
      <c r="H152" s="23"/>
      <c r="I152" s="23"/>
    </row>
    <row r="153" spans="2:9" ht="12.75" hidden="1" customHeight="1" x14ac:dyDescent="0.2">
      <c r="B153" s="23"/>
      <c r="C153" s="23"/>
      <c r="D153" s="23"/>
      <c r="E153" s="23"/>
      <c r="F153" s="23"/>
      <c r="G153" s="23"/>
      <c r="H153" s="23"/>
      <c r="I153" s="23"/>
    </row>
    <row r="154" spans="2:9" ht="12.75" hidden="1" customHeight="1" x14ac:dyDescent="0.2">
      <c r="B154" s="23"/>
      <c r="C154" s="23"/>
      <c r="D154" s="23"/>
      <c r="E154" s="23"/>
      <c r="F154" s="23"/>
      <c r="G154" s="23"/>
      <c r="H154" s="23"/>
      <c r="I154" s="23"/>
    </row>
    <row r="155" spans="2:9" ht="12.75" hidden="1" customHeight="1" x14ac:dyDescent="0.2">
      <c r="B155" s="23"/>
      <c r="C155" s="23"/>
      <c r="D155" s="23"/>
      <c r="E155" s="23"/>
      <c r="F155" s="23"/>
      <c r="G155" s="23"/>
      <c r="H155" s="23"/>
      <c r="I155" s="23"/>
    </row>
    <row r="156" spans="2:9" ht="12.75" hidden="1" customHeight="1" x14ac:dyDescent="0.2">
      <c r="B156" s="23"/>
      <c r="C156" s="23"/>
      <c r="D156" s="23"/>
      <c r="E156" s="23"/>
      <c r="F156" s="23"/>
      <c r="G156" s="23"/>
      <c r="H156" s="23"/>
      <c r="I156" s="23"/>
    </row>
    <row r="157" spans="2:9" ht="12.75" hidden="1" customHeight="1" x14ac:dyDescent="0.2">
      <c r="B157" s="23"/>
      <c r="C157" s="23"/>
      <c r="D157" s="23"/>
      <c r="E157" s="23"/>
      <c r="F157" s="23"/>
      <c r="G157" s="23"/>
      <c r="H157" s="23"/>
      <c r="I157" s="23"/>
    </row>
    <row r="158" spans="2:9" ht="12.75" hidden="1" customHeight="1" x14ac:dyDescent="0.2">
      <c r="B158" s="23"/>
      <c r="C158" s="23"/>
      <c r="D158" s="23"/>
      <c r="E158" s="23"/>
      <c r="F158" s="23"/>
      <c r="G158" s="23"/>
      <c r="H158" s="23"/>
      <c r="I158" s="23"/>
    </row>
    <row r="159" spans="2:9" ht="12.75" hidden="1" customHeight="1" x14ac:dyDescent="0.2">
      <c r="B159" s="23"/>
      <c r="C159" s="23"/>
      <c r="D159" s="23"/>
      <c r="E159" s="23"/>
      <c r="F159" s="23"/>
      <c r="G159" s="23"/>
      <c r="H159" s="23"/>
      <c r="I159" s="23"/>
    </row>
    <row r="160" spans="2:9" ht="12.75" hidden="1" customHeight="1" x14ac:dyDescent="0.2">
      <c r="B160" s="23"/>
      <c r="C160" s="23"/>
      <c r="D160" s="23"/>
      <c r="E160" s="23"/>
      <c r="F160" s="23"/>
      <c r="G160" s="23"/>
      <c r="H160" s="23"/>
      <c r="I160" s="23"/>
    </row>
    <row r="161" spans="2:9" ht="12.75" hidden="1" customHeight="1" x14ac:dyDescent="0.2">
      <c r="B161" s="23"/>
      <c r="C161" s="23"/>
      <c r="D161" s="23"/>
      <c r="E161" s="23"/>
      <c r="F161" s="23"/>
      <c r="G161" s="23"/>
      <c r="H161" s="23"/>
      <c r="I161" s="23"/>
    </row>
    <row r="162" spans="2:9" ht="12.75" hidden="1" customHeight="1" x14ac:dyDescent="0.2">
      <c r="B162" s="23"/>
      <c r="C162" s="23"/>
      <c r="D162" s="23"/>
      <c r="E162" s="23"/>
      <c r="F162" s="23"/>
      <c r="G162" s="23"/>
      <c r="H162" s="23"/>
      <c r="I162" s="23"/>
    </row>
    <row r="163" spans="2:9" ht="12.75" hidden="1" customHeight="1" x14ac:dyDescent="0.2">
      <c r="B163" s="23"/>
      <c r="C163" s="23"/>
      <c r="D163" s="23"/>
      <c r="E163" s="23"/>
      <c r="F163" s="23"/>
      <c r="G163" s="23"/>
      <c r="H163" s="23"/>
      <c r="I163" s="23"/>
    </row>
    <row r="164" spans="2:9" ht="12.75" hidden="1" customHeight="1" x14ac:dyDescent="0.2">
      <c r="B164" s="23"/>
      <c r="C164" s="23"/>
      <c r="D164" s="23"/>
      <c r="E164" s="23"/>
      <c r="F164" s="23"/>
      <c r="G164" s="23"/>
      <c r="H164" s="23"/>
      <c r="I164" s="23"/>
    </row>
    <row r="165" spans="2:9" ht="12.75" hidden="1" customHeight="1" x14ac:dyDescent="0.2">
      <c r="B165" s="23"/>
      <c r="C165" s="23"/>
      <c r="D165" s="23"/>
      <c r="E165" s="23"/>
      <c r="F165" s="23"/>
      <c r="G165" s="23"/>
      <c r="H165" s="23"/>
      <c r="I165" s="23"/>
    </row>
    <row r="166" spans="2:9" ht="12.75" hidden="1" customHeight="1" x14ac:dyDescent="0.2">
      <c r="B166" s="23"/>
      <c r="C166" s="23"/>
      <c r="D166" s="23"/>
      <c r="E166" s="23"/>
      <c r="F166" s="23"/>
      <c r="G166" s="23"/>
      <c r="H166" s="23"/>
      <c r="I166" s="23"/>
    </row>
    <row r="167" spans="2:9" ht="12.75" hidden="1" customHeight="1" x14ac:dyDescent="0.2">
      <c r="B167" s="23"/>
      <c r="C167" s="23"/>
      <c r="D167" s="23"/>
      <c r="E167" s="23"/>
      <c r="F167" s="23"/>
      <c r="G167" s="23"/>
      <c r="H167" s="23"/>
      <c r="I167" s="23"/>
    </row>
    <row r="168" spans="2:9" ht="12.75" hidden="1" customHeight="1" x14ac:dyDescent="0.2">
      <c r="B168" s="23"/>
      <c r="C168" s="23"/>
      <c r="D168" s="23"/>
      <c r="E168" s="23"/>
      <c r="F168" s="23"/>
      <c r="G168" s="23"/>
      <c r="H168" s="23"/>
      <c r="I168" s="23"/>
    </row>
    <row r="169" spans="2:9" ht="12.75" hidden="1" customHeight="1" x14ac:dyDescent="0.2">
      <c r="B169" s="23"/>
      <c r="C169" s="23"/>
      <c r="D169" s="23"/>
      <c r="E169" s="23"/>
      <c r="F169" s="23"/>
      <c r="G169" s="23"/>
      <c r="H169" s="23"/>
      <c r="I169" s="23"/>
    </row>
    <row r="170" spans="2:9" ht="12.75" hidden="1" customHeight="1" x14ac:dyDescent="0.2">
      <c r="B170" s="23"/>
      <c r="C170" s="23"/>
      <c r="D170" s="23"/>
      <c r="E170" s="23"/>
      <c r="F170" s="23"/>
      <c r="G170" s="23"/>
      <c r="H170" s="23"/>
      <c r="I170" s="23"/>
    </row>
    <row r="171" spans="2:9" ht="12.75" hidden="1" customHeight="1" x14ac:dyDescent="0.2">
      <c r="B171" s="23"/>
      <c r="C171" s="23"/>
      <c r="D171" s="23"/>
      <c r="E171" s="23"/>
      <c r="F171" s="23"/>
      <c r="G171" s="23"/>
      <c r="H171" s="23"/>
      <c r="I171" s="23"/>
    </row>
    <row r="172" spans="2:9" ht="12.75" hidden="1" customHeight="1" x14ac:dyDescent="0.2">
      <c r="B172" s="23"/>
      <c r="C172" s="23"/>
      <c r="D172" s="23"/>
      <c r="E172" s="23"/>
      <c r="F172" s="23"/>
      <c r="G172" s="23"/>
      <c r="H172" s="23"/>
      <c r="I172" s="23"/>
    </row>
    <row r="173" spans="2:9" ht="12.75" hidden="1" customHeight="1" x14ac:dyDescent="0.2">
      <c r="B173" s="23"/>
      <c r="C173" s="23"/>
      <c r="D173" s="23"/>
      <c r="E173" s="23"/>
      <c r="F173" s="23"/>
      <c r="G173" s="23"/>
      <c r="H173" s="23"/>
      <c r="I173" s="23"/>
    </row>
    <row r="174" spans="2:9" ht="12.75" hidden="1" customHeight="1" x14ac:dyDescent="0.2">
      <c r="B174" s="23"/>
      <c r="C174" s="23"/>
      <c r="D174" s="23"/>
      <c r="E174" s="23"/>
      <c r="F174" s="23"/>
      <c r="G174" s="23"/>
      <c r="H174" s="23"/>
      <c r="I174" s="23"/>
    </row>
    <row r="175" spans="2:9" ht="12.75" hidden="1" customHeight="1" x14ac:dyDescent="0.2">
      <c r="B175" s="23"/>
      <c r="C175" s="23"/>
      <c r="D175" s="23"/>
      <c r="E175" s="23"/>
      <c r="F175" s="23"/>
      <c r="G175" s="23"/>
      <c r="H175" s="23"/>
      <c r="I175" s="23"/>
    </row>
    <row r="176" spans="2:9" ht="12.75" hidden="1" customHeight="1" x14ac:dyDescent="0.2">
      <c r="B176" s="23"/>
      <c r="C176" s="23"/>
      <c r="D176" s="23"/>
      <c r="E176" s="23"/>
      <c r="F176" s="23"/>
      <c r="G176" s="23"/>
      <c r="H176" s="23"/>
      <c r="I176" s="23"/>
    </row>
    <row r="177" spans="2:9" ht="12.75" hidden="1" customHeight="1" x14ac:dyDescent="0.2">
      <c r="B177" s="23"/>
      <c r="C177" s="23"/>
      <c r="D177" s="23"/>
      <c r="E177" s="23"/>
      <c r="F177" s="23"/>
      <c r="G177" s="23"/>
      <c r="H177" s="23"/>
      <c r="I177" s="23"/>
    </row>
    <row r="178" spans="2:9" ht="12.75" hidden="1" customHeight="1" x14ac:dyDescent="0.2">
      <c r="B178" s="23"/>
      <c r="C178" s="23"/>
      <c r="D178" s="23"/>
      <c r="E178" s="23"/>
      <c r="F178" s="23"/>
      <c r="G178" s="23"/>
      <c r="H178" s="23"/>
      <c r="I178" s="23"/>
    </row>
    <row r="179" spans="2:9" ht="12.75" hidden="1" customHeight="1" x14ac:dyDescent="0.2">
      <c r="B179" s="23"/>
      <c r="C179" s="23"/>
      <c r="D179" s="23"/>
      <c r="E179" s="23"/>
      <c r="F179" s="23"/>
      <c r="G179" s="23"/>
      <c r="H179" s="23"/>
      <c r="I179" s="23"/>
    </row>
    <row r="180" spans="2:9" ht="12.75" hidden="1" customHeight="1" x14ac:dyDescent="0.2">
      <c r="B180" s="23"/>
      <c r="C180" s="23"/>
      <c r="D180" s="23"/>
      <c r="E180" s="23"/>
      <c r="F180" s="23"/>
      <c r="G180" s="23"/>
      <c r="H180" s="23"/>
      <c r="I180" s="23"/>
    </row>
    <row r="181" spans="2:9" ht="12.75" hidden="1" customHeight="1" x14ac:dyDescent="0.2">
      <c r="B181" s="23"/>
      <c r="C181" s="23"/>
      <c r="D181" s="23"/>
      <c r="E181" s="23"/>
      <c r="F181" s="23"/>
      <c r="G181" s="23"/>
      <c r="H181" s="23"/>
      <c r="I181" s="23"/>
    </row>
    <row r="182" spans="2:9" ht="12.75" hidden="1" customHeight="1" x14ac:dyDescent="0.2">
      <c r="B182" s="23"/>
      <c r="C182" s="23"/>
      <c r="D182" s="23"/>
      <c r="E182" s="23"/>
      <c r="F182" s="23"/>
      <c r="G182" s="23"/>
      <c r="H182" s="23"/>
      <c r="I182" s="23"/>
    </row>
    <row r="183" spans="2:9" ht="12.75" hidden="1" customHeight="1" x14ac:dyDescent="0.2">
      <c r="B183" s="23"/>
      <c r="C183" s="23"/>
      <c r="D183" s="23"/>
      <c r="E183" s="23"/>
      <c r="F183" s="23"/>
      <c r="G183" s="23"/>
      <c r="H183" s="23"/>
      <c r="I183" s="23"/>
    </row>
    <row r="184" spans="2:9" ht="12.75" hidden="1" customHeight="1" x14ac:dyDescent="0.2">
      <c r="B184" s="23"/>
      <c r="C184" s="23"/>
      <c r="D184" s="23"/>
      <c r="E184" s="23"/>
      <c r="F184" s="23"/>
      <c r="G184" s="23"/>
      <c r="H184" s="23"/>
      <c r="I184" s="23"/>
    </row>
    <row r="185" spans="2:9" ht="12.75" hidden="1" customHeight="1" x14ac:dyDescent="0.2">
      <c r="B185" s="23"/>
      <c r="C185" s="23"/>
      <c r="D185" s="23"/>
      <c r="E185" s="23"/>
      <c r="F185" s="23"/>
      <c r="G185" s="23"/>
      <c r="H185" s="23"/>
      <c r="I185" s="23"/>
    </row>
    <row r="186" spans="2:9" ht="12.75" hidden="1" customHeight="1" x14ac:dyDescent="0.2">
      <c r="B186" s="23"/>
      <c r="C186" s="23"/>
      <c r="D186" s="23"/>
      <c r="E186" s="23"/>
      <c r="F186" s="23"/>
      <c r="G186" s="23"/>
      <c r="H186" s="23"/>
      <c r="I186" s="23"/>
    </row>
    <row r="187" spans="2:9" ht="12.75" hidden="1" customHeight="1" x14ac:dyDescent="0.2">
      <c r="B187" s="23"/>
      <c r="C187" s="23"/>
      <c r="D187" s="23"/>
      <c r="E187" s="23"/>
      <c r="F187" s="23"/>
      <c r="G187" s="23"/>
      <c r="H187" s="23"/>
      <c r="I187" s="23"/>
    </row>
    <row r="188" spans="2:9" ht="12.75" hidden="1" customHeight="1" x14ac:dyDescent="0.2">
      <c r="B188" s="23"/>
      <c r="C188" s="23"/>
      <c r="D188" s="23"/>
      <c r="E188" s="23"/>
      <c r="F188" s="23"/>
      <c r="G188" s="23"/>
      <c r="H188" s="23"/>
      <c r="I188" s="23"/>
    </row>
    <row r="189" spans="2:9" ht="12.75" hidden="1" customHeight="1" x14ac:dyDescent="0.2">
      <c r="B189" s="23"/>
      <c r="C189" s="23"/>
      <c r="D189" s="23"/>
      <c r="E189" s="23"/>
      <c r="F189" s="23"/>
      <c r="G189" s="23"/>
      <c r="H189" s="23"/>
      <c r="I189" s="23"/>
    </row>
    <row r="190" spans="2:9" ht="12.75" hidden="1" customHeight="1" x14ac:dyDescent="0.2">
      <c r="B190" s="23"/>
      <c r="C190" s="23"/>
      <c r="D190" s="23"/>
      <c r="E190" s="23"/>
      <c r="F190" s="23"/>
      <c r="G190" s="23"/>
      <c r="H190" s="23"/>
      <c r="I190" s="23"/>
    </row>
    <row r="191" spans="2:9" ht="12.75" hidden="1" customHeight="1" x14ac:dyDescent="0.2">
      <c r="B191" s="23"/>
      <c r="C191" s="23"/>
      <c r="D191" s="23"/>
      <c r="E191" s="23"/>
      <c r="F191" s="23"/>
      <c r="G191" s="23"/>
      <c r="H191" s="23"/>
      <c r="I191" s="23"/>
    </row>
    <row r="192" spans="2:9" ht="12.75" hidden="1" customHeight="1" x14ac:dyDescent="0.2">
      <c r="B192" s="23"/>
      <c r="C192" s="23"/>
      <c r="D192" s="23"/>
      <c r="E192" s="23"/>
      <c r="F192" s="23"/>
      <c r="G192" s="23"/>
      <c r="H192" s="23"/>
      <c r="I192" s="23"/>
    </row>
    <row r="193" spans="2:9" ht="12.75" hidden="1" customHeight="1" x14ac:dyDescent="0.2">
      <c r="B193" s="23"/>
      <c r="C193" s="23"/>
      <c r="D193" s="23"/>
      <c r="E193" s="23"/>
      <c r="F193" s="23"/>
      <c r="G193" s="23"/>
      <c r="H193" s="23"/>
      <c r="I193" s="23"/>
    </row>
    <row r="194" spans="2:9" ht="12.75" hidden="1" customHeight="1" x14ac:dyDescent="0.2">
      <c r="B194" s="23"/>
      <c r="C194" s="23"/>
      <c r="D194" s="23"/>
      <c r="E194" s="23"/>
      <c r="F194" s="23"/>
      <c r="G194" s="23"/>
      <c r="H194" s="23"/>
      <c r="I194" s="23"/>
    </row>
    <row r="195" spans="2:9" ht="12.75" hidden="1" customHeight="1" x14ac:dyDescent="0.2">
      <c r="B195" s="23"/>
      <c r="C195" s="23"/>
      <c r="D195" s="23"/>
      <c r="E195" s="23"/>
      <c r="F195" s="23"/>
      <c r="G195" s="23"/>
      <c r="H195" s="23"/>
      <c r="I195" s="23"/>
    </row>
    <row r="196" spans="2:9" ht="12.75" hidden="1" customHeight="1" x14ac:dyDescent="0.2">
      <c r="B196" s="23"/>
      <c r="C196" s="23"/>
      <c r="D196" s="23"/>
      <c r="E196" s="23"/>
      <c r="F196" s="23"/>
      <c r="G196" s="23"/>
      <c r="H196" s="23"/>
      <c r="I196" s="23"/>
    </row>
    <row r="197" spans="2:9" ht="12.75" hidden="1" customHeight="1" x14ac:dyDescent="0.2">
      <c r="B197" s="23"/>
      <c r="C197" s="23"/>
      <c r="D197" s="23"/>
      <c r="E197" s="23"/>
      <c r="F197" s="23"/>
      <c r="G197" s="23"/>
      <c r="H197" s="23"/>
      <c r="I197" s="23"/>
    </row>
    <row r="198" spans="2:9" ht="12.75" hidden="1" customHeight="1" x14ac:dyDescent="0.2">
      <c r="B198" s="23"/>
      <c r="C198" s="23"/>
      <c r="D198" s="23"/>
      <c r="E198" s="23"/>
      <c r="F198" s="23"/>
      <c r="G198" s="23"/>
      <c r="H198" s="23"/>
      <c r="I198" s="23"/>
    </row>
    <row r="199" spans="2:9" ht="12.75" hidden="1" customHeight="1" x14ac:dyDescent="0.2">
      <c r="B199" s="23"/>
      <c r="C199" s="23"/>
      <c r="D199" s="23"/>
      <c r="E199" s="23"/>
      <c r="F199" s="23"/>
      <c r="G199" s="23"/>
      <c r="H199" s="23"/>
      <c r="I199" s="23"/>
    </row>
    <row r="200" spans="2:9" ht="12.75" hidden="1" customHeight="1" x14ac:dyDescent="0.2">
      <c r="B200" s="23"/>
      <c r="C200" s="23"/>
      <c r="D200" s="23"/>
      <c r="E200" s="23"/>
      <c r="F200" s="23"/>
      <c r="G200" s="23"/>
      <c r="H200" s="23"/>
      <c r="I200" s="23"/>
    </row>
    <row r="201" spans="2:9" ht="12.75" hidden="1" customHeight="1" x14ac:dyDescent="0.2">
      <c r="B201" s="23"/>
      <c r="C201" s="23"/>
      <c r="D201" s="23"/>
      <c r="E201" s="23"/>
      <c r="F201" s="23"/>
      <c r="G201" s="23"/>
      <c r="H201" s="23"/>
      <c r="I201" s="23"/>
    </row>
    <row r="202" spans="2:9" ht="12.75" hidden="1" customHeight="1" x14ac:dyDescent="0.2">
      <c r="B202" s="23"/>
      <c r="C202" s="23"/>
      <c r="D202" s="23"/>
      <c r="E202" s="23"/>
      <c r="F202" s="23"/>
      <c r="G202" s="23"/>
      <c r="H202" s="23"/>
      <c r="I202" s="23"/>
    </row>
    <row r="203" spans="2:9" ht="12.75" hidden="1" customHeight="1" x14ac:dyDescent="0.2">
      <c r="B203" s="23"/>
      <c r="C203" s="23"/>
      <c r="D203" s="23"/>
      <c r="E203" s="23"/>
      <c r="F203" s="23"/>
      <c r="G203" s="23"/>
      <c r="H203" s="23"/>
      <c r="I203" s="23"/>
    </row>
    <row r="204" spans="2:9" ht="12.75" hidden="1" customHeight="1" x14ac:dyDescent="0.2">
      <c r="B204" s="23"/>
      <c r="C204" s="23"/>
      <c r="D204" s="23"/>
      <c r="E204" s="23"/>
      <c r="F204" s="23"/>
      <c r="G204" s="23"/>
      <c r="H204" s="23"/>
      <c r="I204" s="23"/>
    </row>
    <row r="205" spans="2:9" ht="12.75" hidden="1" customHeight="1" x14ac:dyDescent="0.2">
      <c r="B205" s="23"/>
      <c r="C205" s="23"/>
      <c r="D205" s="23"/>
      <c r="E205" s="23"/>
      <c r="F205" s="23"/>
      <c r="G205" s="23"/>
      <c r="H205" s="23"/>
      <c r="I205" s="23"/>
    </row>
    <row r="206" spans="2:9" ht="12.75" hidden="1" customHeight="1" x14ac:dyDescent="0.2">
      <c r="B206" s="23"/>
      <c r="C206" s="23"/>
      <c r="D206" s="23"/>
      <c r="E206" s="23"/>
      <c r="F206" s="23"/>
      <c r="G206" s="23"/>
      <c r="H206" s="23"/>
      <c r="I206" s="23"/>
    </row>
    <row r="207" spans="2:9" ht="12.75" hidden="1" customHeight="1" x14ac:dyDescent="0.2">
      <c r="B207" s="23"/>
      <c r="C207" s="23"/>
      <c r="D207" s="23"/>
      <c r="E207" s="23"/>
      <c r="F207" s="23"/>
      <c r="G207" s="23"/>
      <c r="H207" s="23"/>
      <c r="I207" s="23"/>
    </row>
    <row r="208" spans="2:9" ht="12.75" hidden="1" customHeight="1" x14ac:dyDescent="0.2">
      <c r="B208" s="23"/>
      <c r="C208" s="23"/>
      <c r="D208" s="23"/>
      <c r="E208" s="23"/>
      <c r="F208" s="23"/>
      <c r="G208" s="23"/>
      <c r="H208" s="23"/>
      <c r="I208" s="23"/>
    </row>
    <row r="209" spans="2:9" ht="12.75" hidden="1" customHeight="1" x14ac:dyDescent="0.2">
      <c r="B209" s="23"/>
      <c r="C209" s="23"/>
      <c r="D209" s="23"/>
      <c r="E209" s="23"/>
      <c r="F209" s="23"/>
      <c r="G209" s="23"/>
      <c r="H209" s="23"/>
      <c r="I209" s="23"/>
    </row>
    <row r="210" spans="2:9" ht="12.75" hidden="1" customHeight="1" x14ac:dyDescent="0.2">
      <c r="B210" s="23"/>
      <c r="C210" s="23"/>
      <c r="D210" s="23"/>
      <c r="E210" s="23"/>
      <c r="F210" s="23"/>
      <c r="G210" s="23"/>
      <c r="H210" s="23"/>
      <c r="I210" s="23"/>
    </row>
    <row r="211" spans="2:9" ht="12.75" hidden="1" customHeight="1" x14ac:dyDescent="0.2">
      <c r="B211" s="23"/>
      <c r="C211" s="23"/>
      <c r="D211" s="23"/>
      <c r="E211" s="23"/>
      <c r="F211" s="23"/>
      <c r="G211" s="23"/>
      <c r="H211" s="23"/>
      <c r="I211" s="23"/>
    </row>
    <row r="212" spans="2:9" ht="12.75" hidden="1" customHeight="1" x14ac:dyDescent="0.2">
      <c r="B212" s="23"/>
      <c r="C212" s="23"/>
      <c r="D212" s="23"/>
      <c r="E212" s="23"/>
      <c r="F212" s="23"/>
      <c r="G212" s="23"/>
      <c r="H212" s="23"/>
      <c r="I212" s="23"/>
    </row>
    <row r="213" spans="2:9" ht="12.75" hidden="1" customHeight="1" x14ac:dyDescent="0.2">
      <c r="B213" s="23"/>
      <c r="C213" s="23"/>
      <c r="D213" s="23"/>
      <c r="E213" s="23"/>
      <c r="F213" s="23"/>
      <c r="G213" s="23"/>
      <c r="H213" s="23"/>
      <c r="I213" s="23"/>
    </row>
    <row r="214" spans="2:9" ht="12.75" hidden="1" customHeight="1" x14ac:dyDescent="0.2">
      <c r="B214" s="23"/>
      <c r="C214" s="23"/>
      <c r="D214" s="23"/>
      <c r="E214" s="23"/>
      <c r="F214" s="23"/>
      <c r="G214" s="23"/>
      <c r="H214" s="23"/>
      <c r="I214" s="23"/>
    </row>
    <row r="215" spans="2:9" ht="12.75" hidden="1" customHeight="1" x14ac:dyDescent="0.2">
      <c r="B215" s="23"/>
      <c r="C215" s="23"/>
      <c r="D215" s="23"/>
      <c r="E215" s="23"/>
      <c r="F215" s="23"/>
      <c r="G215" s="23"/>
      <c r="H215" s="23"/>
      <c r="I215" s="23"/>
    </row>
    <row r="216" spans="2:9" ht="12.75" hidden="1" customHeight="1" x14ac:dyDescent="0.2">
      <c r="B216" s="23"/>
      <c r="C216" s="23"/>
      <c r="D216" s="23"/>
      <c r="E216" s="23"/>
      <c r="F216" s="23"/>
      <c r="G216" s="23"/>
      <c r="H216" s="23"/>
      <c r="I216" s="23"/>
    </row>
    <row r="217" spans="2:9" ht="12.75" hidden="1" customHeight="1" x14ac:dyDescent="0.2">
      <c r="B217" s="23"/>
      <c r="C217" s="23"/>
      <c r="D217" s="23"/>
      <c r="E217" s="23"/>
      <c r="F217" s="23"/>
      <c r="G217" s="23"/>
      <c r="H217" s="23"/>
      <c r="I217" s="23"/>
    </row>
    <row r="218" spans="2:9" ht="12.75" hidden="1" customHeight="1" x14ac:dyDescent="0.2">
      <c r="B218" s="23"/>
      <c r="C218" s="23"/>
      <c r="D218" s="23"/>
      <c r="E218" s="23"/>
      <c r="F218" s="23"/>
      <c r="G218" s="23"/>
      <c r="H218" s="23"/>
      <c r="I218" s="23"/>
    </row>
    <row r="219" spans="2:9" ht="12.75" hidden="1" customHeight="1" x14ac:dyDescent="0.2">
      <c r="B219" s="23"/>
      <c r="C219" s="23"/>
      <c r="D219" s="23"/>
      <c r="E219" s="23"/>
      <c r="F219" s="23"/>
      <c r="G219" s="23"/>
      <c r="H219" s="23"/>
      <c r="I219" s="23"/>
    </row>
    <row r="220" spans="2:9" ht="12.75" hidden="1" customHeight="1" x14ac:dyDescent="0.2">
      <c r="B220" s="23"/>
      <c r="C220" s="23"/>
      <c r="D220" s="23"/>
      <c r="E220" s="23"/>
      <c r="F220" s="23"/>
      <c r="G220" s="23"/>
      <c r="H220" s="23"/>
      <c r="I220" s="23"/>
    </row>
    <row r="221" spans="2:9" ht="12.75" hidden="1" customHeight="1" x14ac:dyDescent="0.2">
      <c r="B221" s="23"/>
      <c r="C221" s="23"/>
      <c r="D221" s="23"/>
      <c r="E221" s="23"/>
      <c r="F221" s="23"/>
      <c r="G221" s="23"/>
      <c r="H221" s="23"/>
      <c r="I221" s="23"/>
    </row>
    <row r="222" spans="2:9" ht="12.75" hidden="1" customHeight="1" x14ac:dyDescent="0.2">
      <c r="B222" s="23"/>
      <c r="C222" s="23"/>
      <c r="D222" s="23"/>
      <c r="E222" s="23"/>
      <c r="F222" s="23"/>
      <c r="G222" s="23"/>
      <c r="H222" s="23"/>
      <c r="I222" s="23"/>
    </row>
    <row r="223" spans="2:9" ht="12.75" hidden="1" customHeight="1" x14ac:dyDescent="0.2">
      <c r="B223" s="23"/>
      <c r="C223" s="23"/>
      <c r="D223" s="23"/>
      <c r="E223" s="23"/>
      <c r="F223" s="23"/>
      <c r="G223" s="23"/>
      <c r="H223" s="23"/>
      <c r="I223" s="23"/>
    </row>
    <row r="224" spans="2:9" ht="12.75" hidden="1" customHeight="1" x14ac:dyDescent="0.2">
      <c r="B224" s="23"/>
      <c r="C224" s="23"/>
      <c r="D224" s="23"/>
      <c r="E224" s="23"/>
      <c r="F224" s="23"/>
      <c r="G224" s="23"/>
      <c r="H224" s="23"/>
      <c r="I224" s="23"/>
    </row>
    <row r="225" spans="2:9" ht="12.75" hidden="1" customHeight="1" x14ac:dyDescent="0.2">
      <c r="B225" s="23"/>
      <c r="C225" s="23"/>
      <c r="D225" s="23"/>
      <c r="E225" s="23"/>
      <c r="F225" s="23"/>
      <c r="G225" s="23"/>
      <c r="H225" s="23"/>
      <c r="I225" s="23"/>
    </row>
    <row r="226" spans="2:9" ht="12.75" hidden="1" customHeight="1" x14ac:dyDescent="0.2">
      <c r="B226" s="23"/>
      <c r="C226" s="23"/>
      <c r="D226" s="23"/>
      <c r="E226" s="23"/>
      <c r="F226" s="23"/>
      <c r="G226" s="23"/>
      <c r="H226" s="23"/>
      <c r="I226" s="23"/>
    </row>
    <row r="227" spans="2:9" ht="12.75" hidden="1" customHeight="1" x14ac:dyDescent="0.2">
      <c r="B227" s="23"/>
      <c r="C227" s="23"/>
      <c r="D227" s="23"/>
      <c r="E227" s="23"/>
      <c r="F227" s="23"/>
      <c r="G227" s="23"/>
      <c r="H227" s="23"/>
      <c r="I227" s="23"/>
    </row>
    <row r="228" spans="2:9" ht="12.75" hidden="1" customHeight="1" x14ac:dyDescent="0.2">
      <c r="B228" s="23"/>
      <c r="C228" s="23"/>
      <c r="D228" s="23"/>
      <c r="E228" s="23"/>
      <c r="F228" s="23"/>
      <c r="G228" s="23"/>
      <c r="H228" s="23"/>
      <c r="I228" s="23"/>
    </row>
    <row r="229" spans="2:9" ht="12.75" hidden="1" customHeight="1" x14ac:dyDescent="0.2">
      <c r="B229" s="23"/>
      <c r="C229" s="23"/>
      <c r="D229" s="23"/>
      <c r="E229" s="23"/>
      <c r="F229" s="23"/>
      <c r="G229" s="23"/>
      <c r="H229" s="23"/>
      <c r="I229" s="23"/>
    </row>
    <row r="230" spans="2:9" ht="12.75" hidden="1" customHeight="1" x14ac:dyDescent="0.2">
      <c r="B230" s="23"/>
      <c r="C230" s="23"/>
      <c r="D230" s="23"/>
      <c r="E230" s="23"/>
      <c r="F230" s="23"/>
      <c r="G230" s="23"/>
      <c r="H230" s="23"/>
      <c r="I230" s="23"/>
    </row>
    <row r="231" spans="2:9" ht="12.75" hidden="1" customHeight="1" x14ac:dyDescent="0.2">
      <c r="B231" s="23"/>
      <c r="C231" s="23"/>
      <c r="D231" s="23"/>
      <c r="E231" s="23"/>
      <c r="F231" s="23"/>
      <c r="G231" s="23"/>
      <c r="H231" s="23"/>
      <c r="I231" s="23"/>
    </row>
    <row r="232" spans="2:9" ht="12.75" hidden="1" customHeight="1" x14ac:dyDescent="0.2">
      <c r="B232" s="23"/>
      <c r="C232" s="23"/>
      <c r="D232" s="23"/>
      <c r="E232" s="23"/>
      <c r="F232" s="23"/>
      <c r="G232" s="23"/>
      <c r="H232" s="23"/>
      <c r="I232" s="23"/>
    </row>
    <row r="233" spans="2:9" ht="12.75" hidden="1" customHeight="1" x14ac:dyDescent="0.2">
      <c r="B233" s="23"/>
      <c r="C233" s="23"/>
      <c r="D233" s="23"/>
      <c r="E233" s="23"/>
      <c r="F233" s="23"/>
      <c r="G233" s="23"/>
      <c r="H233" s="23"/>
      <c r="I233" s="23"/>
    </row>
    <row r="234" spans="2:9" ht="12.75" hidden="1" customHeight="1" x14ac:dyDescent="0.2">
      <c r="B234" s="23"/>
      <c r="C234" s="23"/>
      <c r="D234" s="23"/>
      <c r="E234" s="23"/>
      <c r="F234" s="23"/>
      <c r="G234" s="23"/>
      <c r="H234" s="23"/>
      <c r="I234" s="23"/>
    </row>
    <row r="235" spans="2:9" ht="12.75" hidden="1" customHeight="1" x14ac:dyDescent="0.2">
      <c r="B235" s="23"/>
      <c r="C235" s="23"/>
      <c r="D235" s="23"/>
      <c r="E235" s="23"/>
      <c r="F235" s="23"/>
      <c r="G235" s="23"/>
      <c r="H235" s="23"/>
      <c r="I235" s="23"/>
    </row>
    <row r="236" spans="2:9" ht="12.75" hidden="1" customHeight="1" x14ac:dyDescent="0.2">
      <c r="B236" s="23"/>
      <c r="C236" s="23"/>
      <c r="D236" s="23"/>
      <c r="E236" s="23"/>
      <c r="F236" s="23"/>
      <c r="G236" s="23"/>
      <c r="H236" s="23"/>
      <c r="I236" s="23"/>
    </row>
    <row r="237" spans="2:9" ht="12.75" hidden="1" customHeight="1" x14ac:dyDescent="0.2">
      <c r="B237" s="23"/>
      <c r="C237" s="23"/>
      <c r="D237" s="23"/>
      <c r="E237" s="23"/>
      <c r="F237" s="23"/>
      <c r="G237" s="23"/>
      <c r="H237" s="23"/>
      <c r="I237" s="23"/>
    </row>
    <row r="238" spans="2:9" ht="12.75" hidden="1" customHeight="1" x14ac:dyDescent="0.2">
      <c r="B238" s="23"/>
      <c r="C238" s="23"/>
      <c r="D238" s="23"/>
      <c r="E238" s="23"/>
      <c r="F238" s="23"/>
      <c r="G238" s="23"/>
      <c r="H238" s="23"/>
      <c r="I238" s="23"/>
    </row>
    <row r="239" spans="2:9" ht="12.75" hidden="1" customHeight="1" x14ac:dyDescent="0.2">
      <c r="B239" s="23"/>
      <c r="C239" s="23"/>
      <c r="D239" s="23"/>
      <c r="E239" s="23"/>
      <c r="F239" s="23"/>
      <c r="G239" s="23"/>
      <c r="H239" s="23"/>
      <c r="I239" s="23"/>
    </row>
    <row r="240" spans="2:9" ht="12.75" hidden="1" customHeight="1" x14ac:dyDescent="0.2">
      <c r="B240" s="23"/>
      <c r="C240" s="23"/>
      <c r="D240" s="23"/>
      <c r="E240" s="23"/>
      <c r="F240" s="23"/>
      <c r="G240" s="23"/>
      <c r="H240" s="23"/>
      <c r="I240" s="23"/>
    </row>
    <row r="241" spans="2:9" ht="12.75" hidden="1" customHeight="1" x14ac:dyDescent="0.2">
      <c r="B241" s="23"/>
      <c r="C241" s="23"/>
      <c r="D241" s="23"/>
      <c r="E241" s="23"/>
      <c r="F241" s="23"/>
      <c r="G241" s="23"/>
      <c r="H241" s="23"/>
      <c r="I241" s="23"/>
    </row>
    <row r="242" spans="2:9" ht="12.75" hidden="1" customHeight="1" x14ac:dyDescent="0.2">
      <c r="B242" s="23"/>
      <c r="C242" s="23"/>
      <c r="D242" s="23"/>
      <c r="E242" s="23"/>
      <c r="F242" s="23"/>
      <c r="G242" s="23"/>
      <c r="H242" s="23"/>
      <c r="I242" s="23"/>
    </row>
    <row r="243" spans="2:9" ht="12.75" hidden="1" customHeight="1" x14ac:dyDescent="0.2">
      <c r="B243" s="23"/>
      <c r="C243" s="23"/>
      <c r="D243" s="23"/>
      <c r="E243" s="23"/>
      <c r="F243" s="23"/>
      <c r="G243" s="23"/>
      <c r="H243" s="23"/>
      <c r="I243" s="23"/>
    </row>
    <row r="244" spans="2:9" ht="12.75" hidden="1" customHeight="1" x14ac:dyDescent="0.2">
      <c r="B244" s="23"/>
      <c r="C244" s="23"/>
      <c r="D244" s="23"/>
      <c r="E244" s="23"/>
      <c r="F244" s="23"/>
      <c r="G244" s="23"/>
      <c r="H244" s="23"/>
      <c r="I244" s="23"/>
    </row>
    <row r="245" spans="2:9" ht="12.75" hidden="1" customHeight="1" x14ac:dyDescent="0.2">
      <c r="B245" s="23"/>
      <c r="C245" s="23"/>
      <c r="D245" s="23"/>
      <c r="E245" s="23"/>
      <c r="F245" s="23"/>
      <c r="G245" s="23"/>
      <c r="H245" s="23"/>
      <c r="I245" s="23"/>
    </row>
    <row r="246" spans="2:9" ht="12.75" hidden="1" customHeight="1" x14ac:dyDescent="0.2">
      <c r="B246" s="23"/>
      <c r="C246" s="23"/>
      <c r="D246" s="23"/>
      <c r="E246" s="23"/>
      <c r="F246" s="23"/>
      <c r="G246" s="23"/>
      <c r="H246" s="23"/>
      <c r="I246" s="23"/>
    </row>
    <row r="247" spans="2:9" ht="12.75" hidden="1" customHeight="1" x14ac:dyDescent="0.2">
      <c r="B247" s="23"/>
      <c r="C247" s="23"/>
      <c r="D247" s="23"/>
      <c r="E247" s="23"/>
      <c r="F247" s="23"/>
      <c r="G247" s="23"/>
      <c r="H247" s="23"/>
      <c r="I247" s="23"/>
    </row>
    <row r="248" spans="2:9" ht="12.75" hidden="1" customHeight="1" x14ac:dyDescent="0.2">
      <c r="B248" s="23"/>
      <c r="C248" s="23"/>
      <c r="D248" s="23"/>
      <c r="E248" s="23"/>
      <c r="F248" s="23"/>
      <c r="G248" s="23"/>
      <c r="H248" s="23"/>
      <c r="I248" s="23"/>
    </row>
    <row r="249" spans="2:9" ht="12.75" hidden="1" customHeight="1" x14ac:dyDescent="0.2">
      <c r="B249" s="23"/>
      <c r="C249" s="23"/>
      <c r="D249" s="23"/>
      <c r="E249" s="23"/>
      <c r="F249" s="23"/>
      <c r="G249" s="23"/>
      <c r="H249" s="23"/>
      <c r="I249" s="23"/>
    </row>
    <row r="250" spans="2:9" ht="12.75" hidden="1" customHeight="1" x14ac:dyDescent="0.2">
      <c r="B250" s="23"/>
      <c r="C250" s="23"/>
      <c r="D250" s="23"/>
      <c r="E250" s="23"/>
      <c r="F250" s="23"/>
      <c r="G250" s="23"/>
      <c r="H250" s="23"/>
      <c r="I250" s="23"/>
    </row>
    <row r="251" spans="2:9" ht="12.75" hidden="1" customHeight="1" x14ac:dyDescent="0.2">
      <c r="B251" s="23"/>
      <c r="C251" s="23"/>
      <c r="D251" s="23"/>
      <c r="E251" s="23"/>
      <c r="F251" s="23"/>
      <c r="G251" s="23"/>
      <c r="H251" s="23"/>
      <c r="I251" s="23"/>
    </row>
    <row r="252" spans="2:9" ht="12.75" hidden="1" customHeight="1" x14ac:dyDescent="0.2">
      <c r="B252" s="23"/>
      <c r="C252" s="23"/>
      <c r="D252" s="23"/>
      <c r="E252" s="23"/>
      <c r="F252" s="23"/>
      <c r="G252" s="23"/>
      <c r="H252" s="23"/>
      <c r="I252" s="23"/>
    </row>
    <row r="253" spans="2:9" ht="12.75" hidden="1" customHeight="1" x14ac:dyDescent="0.2">
      <c r="B253" s="23"/>
      <c r="C253" s="23"/>
      <c r="D253" s="23"/>
      <c r="E253" s="23"/>
      <c r="F253" s="23"/>
      <c r="G253" s="23"/>
      <c r="H253" s="23"/>
      <c r="I253" s="23"/>
    </row>
    <row r="254" spans="2:9" ht="12.75" hidden="1" customHeight="1" x14ac:dyDescent="0.2">
      <c r="B254" s="23"/>
      <c r="C254" s="23"/>
      <c r="D254" s="23"/>
      <c r="E254" s="23"/>
      <c r="F254" s="23"/>
      <c r="G254" s="23"/>
      <c r="H254" s="23"/>
      <c r="I254" s="23"/>
    </row>
    <row r="255" spans="2:9" ht="12.75" hidden="1" customHeight="1" x14ac:dyDescent="0.2">
      <c r="B255" s="23"/>
      <c r="C255" s="23"/>
      <c r="D255" s="23"/>
      <c r="E255" s="23"/>
      <c r="F255" s="23"/>
      <c r="G255" s="23"/>
      <c r="H255" s="23"/>
      <c r="I255" s="23"/>
    </row>
    <row r="256" spans="2:9" ht="12.75" hidden="1" customHeight="1" x14ac:dyDescent="0.2">
      <c r="B256" s="23"/>
      <c r="C256" s="23"/>
      <c r="D256" s="23"/>
      <c r="E256" s="23"/>
      <c r="F256" s="23"/>
      <c r="G256" s="23"/>
      <c r="H256" s="23"/>
      <c r="I256" s="23"/>
    </row>
    <row r="257" spans="2:9" ht="12.75" hidden="1" customHeight="1" x14ac:dyDescent="0.2">
      <c r="B257" s="23"/>
      <c r="C257" s="23"/>
      <c r="D257" s="23"/>
      <c r="E257" s="23"/>
      <c r="F257" s="23"/>
      <c r="G257" s="23"/>
      <c r="H257" s="23"/>
      <c r="I257" s="23"/>
    </row>
    <row r="258" spans="2:9" ht="12.75" hidden="1" customHeight="1" x14ac:dyDescent="0.2">
      <c r="B258" s="23"/>
      <c r="C258" s="23"/>
      <c r="D258" s="23"/>
      <c r="E258" s="23"/>
      <c r="F258" s="23"/>
      <c r="G258" s="23"/>
      <c r="H258" s="23"/>
      <c r="I258" s="23"/>
    </row>
    <row r="259" spans="2:9" ht="12.75" hidden="1" customHeight="1" x14ac:dyDescent="0.2">
      <c r="B259" s="23"/>
      <c r="C259" s="23"/>
      <c r="D259" s="23"/>
      <c r="E259" s="23"/>
      <c r="F259" s="23"/>
      <c r="G259" s="23"/>
      <c r="H259" s="23"/>
      <c r="I259" s="23"/>
    </row>
    <row r="260" spans="2:9" ht="12.75" hidden="1" customHeight="1" x14ac:dyDescent="0.2">
      <c r="B260" s="23"/>
      <c r="C260" s="23"/>
      <c r="D260" s="23"/>
      <c r="E260" s="23"/>
      <c r="F260" s="23"/>
      <c r="G260" s="23"/>
      <c r="H260" s="23"/>
      <c r="I260" s="23"/>
    </row>
    <row r="261" spans="2:9" ht="12.75" hidden="1" customHeight="1" x14ac:dyDescent="0.2">
      <c r="B261" s="23"/>
      <c r="C261" s="23"/>
      <c r="D261" s="23"/>
      <c r="E261" s="23"/>
      <c r="F261" s="23"/>
      <c r="G261" s="23"/>
      <c r="H261" s="23"/>
      <c r="I261" s="23"/>
    </row>
    <row r="262" spans="2:9" ht="12.75" hidden="1" customHeight="1" x14ac:dyDescent="0.2">
      <c r="B262" s="23"/>
      <c r="C262" s="23"/>
      <c r="D262" s="23"/>
      <c r="E262" s="23"/>
      <c r="F262" s="23"/>
      <c r="G262" s="23"/>
      <c r="H262" s="23"/>
      <c r="I262" s="23"/>
    </row>
    <row r="263" spans="2:9" ht="12.75" hidden="1" customHeight="1" x14ac:dyDescent="0.2">
      <c r="B263" s="23"/>
      <c r="C263" s="23"/>
      <c r="D263" s="23"/>
      <c r="E263" s="23"/>
      <c r="F263" s="23"/>
      <c r="G263" s="23"/>
      <c r="H263" s="23"/>
      <c r="I263" s="23"/>
    </row>
    <row r="264" spans="2:9" ht="12.75" hidden="1" customHeight="1" x14ac:dyDescent="0.2">
      <c r="B264" s="23"/>
      <c r="C264" s="23"/>
      <c r="D264" s="23"/>
      <c r="E264" s="23"/>
      <c r="F264" s="23"/>
      <c r="G264" s="23"/>
      <c r="H264" s="23"/>
      <c r="I264" s="23"/>
    </row>
    <row r="265" spans="2:9" ht="12.75" hidden="1" customHeight="1" x14ac:dyDescent="0.2">
      <c r="B265" s="23"/>
      <c r="C265" s="23"/>
      <c r="D265" s="23"/>
      <c r="E265" s="23"/>
      <c r="F265" s="23"/>
      <c r="G265" s="23"/>
      <c r="H265" s="23"/>
      <c r="I265" s="23"/>
    </row>
    <row r="266" spans="2:9" ht="12.75" hidden="1" customHeight="1" x14ac:dyDescent="0.2">
      <c r="B266" s="23"/>
      <c r="C266" s="23"/>
      <c r="D266" s="23"/>
      <c r="E266" s="23"/>
      <c r="F266" s="23"/>
      <c r="G266" s="23"/>
      <c r="H266" s="23"/>
      <c r="I266" s="23"/>
    </row>
    <row r="267" spans="2:9" ht="12.75" hidden="1" customHeight="1" x14ac:dyDescent="0.2">
      <c r="B267" s="23"/>
      <c r="C267" s="23"/>
      <c r="D267" s="23"/>
      <c r="E267" s="23"/>
      <c r="F267" s="23"/>
      <c r="G267" s="23"/>
      <c r="H267" s="23"/>
      <c r="I267" s="23"/>
    </row>
    <row r="268" spans="2:9" ht="12.75" hidden="1" customHeight="1" x14ac:dyDescent="0.2">
      <c r="B268" s="23"/>
      <c r="C268" s="23"/>
      <c r="D268" s="23"/>
      <c r="E268" s="23"/>
      <c r="F268" s="23"/>
      <c r="G268" s="23"/>
      <c r="H268" s="23"/>
      <c r="I268" s="23"/>
    </row>
    <row r="269" spans="2:9" ht="12.75" hidden="1" customHeight="1" x14ac:dyDescent="0.2">
      <c r="B269" s="23"/>
      <c r="C269" s="23"/>
      <c r="D269" s="23"/>
      <c r="E269" s="23"/>
      <c r="F269" s="23"/>
      <c r="G269" s="23"/>
      <c r="H269" s="23"/>
      <c r="I269" s="23"/>
    </row>
    <row r="270" spans="2:9" ht="12.75" hidden="1" customHeight="1" x14ac:dyDescent="0.2">
      <c r="B270" s="23"/>
      <c r="C270" s="23"/>
      <c r="D270" s="23"/>
      <c r="E270" s="23"/>
      <c r="F270" s="23"/>
      <c r="G270" s="23"/>
      <c r="H270" s="23"/>
      <c r="I270" s="23"/>
    </row>
    <row r="271" spans="2:9" ht="12.75" hidden="1" customHeight="1" x14ac:dyDescent="0.2">
      <c r="B271" s="23"/>
      <c r="C271" s="23"/>
      <c r="D271" s="23"/>
      <c r="E271" s="23"/>
      <c r="F271" s="23"/>
      <c r="G271" s="23"/>
      <c r="H271" s="23"/>
      <c r="I271" s="23"/>
    </row>
    <row r="272" spans="2:9" ht="12.75" hidden="1" customHeight="1" x14ac:dyDescent="0.2">
      <c r="B272" s="23"/>
      <c r="C272" s="23"/>
      <c r="D272" s="23"/>
      <c r="E272" s="23"/>
      <c r="F272" s="23"/>
      <c r="G272" s="23"/>
      <c r="H272" s="23"/>
      <c r="I272" s="23"/>
    </row>
    <row r="273" spans="2:9" ht="12.75" hidden="1" customHeight="1" x14ac:dyDescent="0.2">
      <c r="B273" s="23"/>
      <c r="C273" s="23"/>
      <c r="D273" s="23"/>
      <c r="E273" s="23"/>
      <c r="F273" s="23"/>
      <c r="G273" s="23"/>
      <c r="H273" s="23"/>
      <c r="I273" s="23"/>
    </row>
    <row r="274" spans="2:9" ht="12.75" hidden="1" customHeight="1" x14ac:dyDescent="0.2">
      <c r="B274" s="23"/>
      <c r="C274" s="23"/>
      <c r="D274" s="23"/>
      <c r="E274" s="23"/>
      <c r="F274" s="23"/>
      <c r="G274" s="23"/>
      <c r="H274" s="23"/>
      <c r="I274" s="23"/>
    </row>
    <row r="275" spans="2:9" ht="12.75" hidden="1" customHeight="1" x14ac:dyDescent="0.2">
      <c r="B275" s="23"/>
      <c r="C275" s="23"/>
      <c r="D275" s="23"/>
      <c r="E275" s="23"/>
      <c r="F275" s="23"/>
      <c r="G275" s="23"/>
      <c r="H275" s="23"/>
      <c r="I275" s="23"/>
    </row>
    <row r="276" spans="2:9" ht="12.75" hidden="1" customHeight="1" x14ac:dyDescent="0.2">
      <c r="B276" s="23"/>
      <c r="C276" s="23"/>
      <c r="D276" s="23"/>
      <c r="E276" s="23"/>
      <c r="F276" s="23"/>
      <c r="G276" s="23"/>
      <c r="H276" s="23"/>
      <c r="I276" s="23"/>
    </row>
    <row r="277" spans="2:9" ht="12.75" hidden="1" customHeight="1" x14ac:dyDescent="0.2">
      <c r="B277" s="23"/>
      <c r="C277" s="23"/>
      <c r="D277" s="23"/>
      <c r="E277" s="23"/>
      <c r="F277" s="23"/>
      <c r="G277" s="23"/>
      <c r="H277" s="23"/>
      <c r="I277" s="23"/>
    </row>
    <row r="278" spans="2:9" ht="12.75" hidden="1" customHeight="1" x14ac:dyDescent="0.2">
      <c r="B278" s="23"/>
      <c r="C278" s="23"/>
      <c r="D278" s="23"/>
      <c r="E278" s="23"/>
      <c r="F278" s="23"/>
      <c r="G278" s="23"/>
      <c r="H278" s="23"/>
      <c r="I278" s="23"/>
    </row>
    <row r="279" spans="2:9" ht="12.75" hidden="1" customHeight="1" x14ac:dyDescent="0.2">
      <c r="B279" s="23"/>
      <c r="C279" s="23"/>
      <c r="D279" s="23"/>
      <c r="E279" s="23"/>
      <c r="F279" s="23"/>
      <c r="G279" s="23"/>
      <c r="H279" s="23"/>
      <c r="I279" s="23"/>
    </row>
    <row r="280" spans="2:9" ht="12.75" hidden="1" customHeight="1" x14ac:dyDescent="0.2">
      <c r="B280" s="23"/>
      <c r="C280" s="23"/>
      <c r="D280" s="23"/>
      <c r="E280" s="23"/>
      <c r="F280" s="23"/>
      <c r="G280" s="23"/>
      <c r="H280" s="23"/>
      <c r="I280" s="23"/>
    </row>
    <row r="281" spans="2:9" ht="12.75" hidden="1" customHeight="1" x14ac:dyDescent="0.2">
      <c r="B281" s="23"/>
      <c r="C281" s="23"/>
      <c r="D281" s="23"/>
      <c r="E281" s="23"/>
      <c r="F281" s="23"/>
      <c r="G281" s="23"/>
      <c r="H281" s="23"/>
      <c r="I281" s="23"/>
    </row>
    <row r="282" spans="2:9" ht="12.75" hidden="1" customHeight="1" x14ac:dyDescent="0.2">
      <c r="B282" s="23"/>
      <c r="C282" s="23"/>
      <c r="D282" s="23"/>
      <c r="E282" s="23"/>
      <c r="F282" s="23"/>
      <c r="G282" s="23"/>
      <c r="H282" s="23"/>
      <c r="I282" s="23"/>
    </row>
    <row r="283" spans="2:9" ht="12.75" hidden="1" customHeight="1" x14ac:dyDescent="0.2">
      <c r="B283" s="23"/>
      <c r="C283" s="23"/>
      <c r="D283" s="23"/>
      <c r="E283" s="23"/>
      <c r="F283" s="23"/>
      <c r="G283" s="23"/>
      <c r="H283" s="23"/>
      <c r="I283" s="23"/>
    </row>
    <row r="284" spans="2:9" ht="12.75" hidden="1" customHeight="1" x14ac:dyDescent="0.2">
      <c r="B284" s="23"/>
      <c r="C284" s="23"/>
      <c r="D284" s="23"/>
      <c r="E284" s="23"/>
      <c r="F284" s="23"/>
      <c r="G284" s="23"/>
      <c r="H284" s="23"/>
      <c r="I284" s="23"/>
    </row>
    <row r="285" spans="2:9" ht="12.75" hidden="1" customHeight="1" x14ac:dyDescent="0.2">
      <c r="B285" s="23"/>
      <c r="C285" s="23"/>
      <c r="D285" s="23"/>
      <c r="E285" s="23"/>
      <c r="F285" s="23"/>
      <c r="G285" s="23"/>
      <c r="H285" s="23"/>
      <c r="I285" s="23"/>
    </row>
    <row r="286" spans="2:9" ht="12.75" hidden="1" customHeight="1" x14ac:dyDescent="0.2">
      <c r="B286" s="23"/>
      <c r="C286" s="23"/>
      <c r="D286" s="23"/>
      <c r="E286" s="23"/>
      <c r="F286" s="23"/>
      <c r="G286" s="23"/>
      <c r="H286" s="23"/>
      <c r="I286" s="23"/>
    </row>
    <row r="287" spans="2:9" ht="12.75" hidden="1" customHeight="1" x14ac:dyDescent="0.2">
      <c r="B287" s="23"/>
      <c r="C287" s="23"/>
      <c r="D287" s="23"/>
      <c r="E287" s="23"/>
      <c r="F287" s="23"/>
      <c r="G287" s="23"/>
      <c r="H287" s="23"/>
      <c r="I287" s="23"/>
    </row>
    <row r="288" spans="2:9" ht="12.75" hidden="1" customHeight="1" x14ac:dyDescent="0.2">
      <c r="B288" s="23"/>
      <c r="C288" s="23"/>
      <c r="D288" s="23"/>
      <c r="E288" s="23"/>
      <c r="F288" s="23"/>
      <c r="G288" s="23"/>
      <c r="H288" s="23"/>
      <c r="I288" s="23"/>
    </row>
    <row r="289" spans="2:9" ht="12.75" hidden="1" customHeight="1" x14ac:dyDescent="0.2">
      <c r="B289" s="23"/>
      <c r="C289" s="23"/>
      <c r="D289" s="23"/>
      <c r="E289" s="23"/>
      <c r="F289" s="23"/>
      <c r="G289" s="23"/>
      <c r="H289" s="23"/>
      <c r="I289" s="23"/>
    </row>
    <row r="290" spans="2:9" ht="12.75" hidden="1" customHeight="1" x14ac:dyDescent="0.2">
      <c r="B290" s="23"/>
      <c r="C290" s="23"/>
      <c r="D290" s="23"/>
      <c r="E290" s="23"/>
      <c r="F290" s="23"/>
      <c r="G290" s="23"/>
      <c r="H290" s="23"/>
      <c r="I290" s="23"/>
    </row>
    <row r="291" spans="2:9" ht="12.75" hidden="1" customHeight="1" x14ac:dyDescent="0.2">
      <c r="B291" s="23"/>
      <c r="C291" s="23"/>
      <c r="D291" s="23"/>
      <c r="E291" s="23"/>
      <c r="F291" s="23"/>
      <c r="G291" s="23"/>
      <c r="H291" s="23"/>
      <c r="I291" s="23"/>
    </row>
    <row r="292" spans="2:9" ht="12.75" hidden="1" customHeight="1" x14ac:dyDescent="0.2">
      <c r="B292" s="23"/>
      <c r="C292" s="23"/>
      <c r="D292" s="23"/>
      <c r="E292" s="23"/>
      <c r="F292" s="23"/>
      <c r="G292" s="23"/>
      <c r="H292" s="23"/>
      <c r="I292" s="23"/>
    </row>
    <row r="293" spans="2:9" ht="12.75" hidden="1" customHeight="1" x14ac:dyDescent="0.2">
      <c r="B293" s="23"/>
      <c r="C293" s="23"/>
      <c r="D293" s="23"/>
      <c r="E293" s="23"/>
      <c r="F293" s="23"/>
      <c r="G293" s="23"/>
      <c r="H293" s="23"/>
      <c r="I293" s="23"/>
    </row>
    <row r="294" spans="2:9" ht="12.75" hidden="1" customHeight="1" x14ac:dyDescent="0.2">
      <c r="B294" s="23"/>
      <c r="C294" s="23"/>
      <c r="D294" s="23"/>
      <c r="E294" s="23"/>
      <c r="F294" s="23"/>
      <c r="G294" s="23"/>
      <c r="H294" s="23"/>
      <c r="I294" s="23"/>
    </row>
    <row r="295" spans="2:9" ht="12.75" hidden="1" customHeight="1" x14ac:dyDescent="0.2">
      <c r="B295" s="23"/>
      <c r="C295" s="23"/>
      <c r="D295" s="23"/>
      <c r="E295" s="23"/>
      <c r="F295" s="23"/>
      <c r="G295" s="23"/>
      <c r="H295" s="23"/>
      <c r="I295" s="23"/>
    </row>
    <row r="296" spans="2:9" ht="12.75" hidden="1" customHeight="1" x14ac:dyDescent="0.2">
      <c r="B296" s="23"/>
      <c r="C296" s="23"/>
      <c r="D296" s="23"/>
      <c r="E296" s="23"/>
      <c r="F296" s="23"/>
      <c r="G296" s="23"/>
      <c r="H296" s="23"/>
      <c r="I296" s="23"/>
    </row>
    <row r="297" spans="2:9" ht="12.75" hidden="1" customHeight="1" x14ac:dyDescent="0.2">
      <c r="B297" s="23"/>
      <c r="C297" s="23"/>
      <c r="D297" s="23"/>
      <c r="E297" s="23"/>
      <c r="F297" s="23"/>
      <c r="G297" s="23"/>
      <c r="H297" s="23"/>
      <c r="I297" s="23"/>
    </row>
    <row r="298" spans="2:9" ht="12.75" hidden="1" customHeight="1" x14ac:dyDescent="0.2">
      <c r="B298" s="23"/>
      <c r="C298" s="23"/>
      <c r="D298" s="23"/>
      <c r="E298" s="23"/>
      <c r="F298" s="23"/>
      <c r="G298" s="23"/>
      <c r="H298" s="23"/>
      <c r="I298" s="23"/>
    </row>
    <row r="299" spans="2:9" ht="12.75" hidden="1" customHeight="1" x14ac:dyDescent="0.2">
      <c r="B299" s="23"/>
      <c r="C299" s="23"/>
      <c r="D299" s="23"/>
      <c r="E299" s="23"/>
      <c r="F299" s="23"/>
      <c r="G299" s="23"/>
      <c r="H299" s="23"/>
      <c r="I299" s="23"/>
    </row>
    <row r="300" spans="2:9" ht="12.75" hidden="1" customHeight="1" x14ac:dyDescent="0.2">
      <c r="B300" s="23"/>
      <c r="C300" s="23"/>
      <c r="D300" s="23"/>
      <c r="E300" s="23"/>
      <c r="F300" s="23"/>
      <c r="G300" s="23"/>
      <c r="H300" s="23"/>
      <c r="I300" s="23"/>
    </row>
    <row r="301" spans="2:9" ht="12.75" hidden="1" customHeight="1" x14ac:dyDescent="0.2">
      <c r="B301" s="23"/>
      <c r="C301" s="23"/>
      <c r="D301" s="23"/>
      <c r="E301" s="23"/>
      <c r="F301" s="23"/>
      <c r="G301" s="23"/>
      <c r="H301" s="23"/>
      <c r="I301" s="23"/>
    </row>
    <row r="302" spans="2:9" ht="12.75" hidden="1" customHeight="1" x14ac:dyDescent="0.2">
      <c r="B302" s="23"/>
      <c r="C302" s="23"/>
      <c r="D302" s="23"/>
      <c r="E302" s="23"/>
      <c r="F302" s="23"/>
      <c r="G302" s="23"/>
      <c r="H302" s="23"/>
      <c r="I302" s="23"/>
    </row>
    <row r="303" spans="2:9" ht="12.75" hidden="1" customHeight="1" x14ac:dyDescent="0.2">
      <c r="B303" s="23"/>
      <c r="C303" s="23"/>
      <c r="D303" s="23"/>
      <c r="E303" s="23"/>
      <c r="F303" s="23"/>
      <c r="G303" s="23"/>
      <c r="H303" s="23"/>
      <c r="I303" s="23"/>
    </row>
    <row r="304" spans="2:9" ht="12.75" hidden="1" customHeight="1" x14ac:dyDescent="0.2">
      <c r="B304" s="23"/>
      <c r="C304" s="23"/>
      <c r="D304" s="23"/>
      <c r="E304" s="23"/>
      <c r="F304" s="23"/>
      <c r="G304" s="23"/>
      <c r="H304" s="23"/>
      <c r="I304" s="23"/>
    </row>
    <row r="305" spans="2:9" ht="12.75" hidden="1" customHeight="1" x14ac:dyDescent="0.2">
      <c r="B305" s="23"/>
      <c r="C305" s="23"/>
      <c r="D305" s="23"/>
      <c r="E305" s="23"/>
      <c r="F305" s="23"/>
      <c r="G305" s="23"/>
      <c r="H305" s="23"/>
      <c r="I305" s="23"/>
    </row>
    <row r="306" spans="2:9" ht="12.75" hidden="1" customHeight="1" x14ac:dyDescent="0.2">
      <c r="B306" s="23"/>
      <c r="C306" s="23"/>
      <c r="D306" s="23"/>
      <c r="E306" s="23"/>
      <c r="F306" s="23"/>
      <c r="G306" s="23"/>
      <c r="H306" s="23"/>
      <c r="I306" s="23"/>
    </row>
    <row r="307" spans="2:9" ht="12.75" hidden="1" customHeight="1" x14ac:dyDescent="0.2">
      <c r="B307" s="23"/>
      <c r="C307" s="23"/>
      <c r="D307" s="23"/>
      <c r="E307" s="23"/>
      <c r="F307" s="23"/>
      <c r="G307" s="23"/>
      <c r="H307" s="23"/>
      <c r="I307" s="23"/>
    </row>
    <row r="308" spans="2:9" ht="12.75" hidden="1" customHeight="1" x14ac:dyDescent="0.2">
      <c r="B308" s="23"/>
      <c r="C308" s="23"/>
      <c r="D308" s="23"/>
      <c r="E308" s="23"/>
      <c r="F308" s="23"/>
      <c r="G308" s="23"/>
      <c r="H308" s="23"/>
      <c r="I308" s="23"/>
    </row>
    <row r="309" spans="2:9" ht="12.75" hidden="1" customHeight="1" x14ac:dyDescent="0.2">
      <c r="B309" s="23"/>
      <c r="C309" s="23"/>
      <c r="D309" s="23"/>
      <c r="E309" s="23"/>
      <c r="F309" s="23"/>
      <c r="G309" s="23"/>
      <c r="H309" s="23"/>
      <c r="I309" s="23"/>
    </row>
    <row r="310" spans="2:9" ht="12.75" hidden="1" customHeight="1" x14ac:dyDescent="0.2">
      <c r="B310" s="23"/>
      <c r="C310" s="23"/>
      <c r="D310" s="23"/>
      <c r="E310" s="23"/>
      <c r="F310" s="23"/>
      <c r="G310" s="23"/>
      <c r="H310" s="23"/>
      <c r="I310" s="23"/>
    </row>
    <row r="311" spans="2:9" ht="12.75" hidden="1" customHeight="1" x14ac:dyDescent="0.2">
      <c r="B311" s="23"/>
      <c r="C311" s="23"/>
      <c r="D311" s="23"/>
      <c r="E311" s="23"/>
      <c r="F311" s="23"/>
      <c r="G311" s="23"/>
      <c r="H311" s="23"/>
      <c r="I311" s="23"/>
    </row>
    <row r="312" spans="2:9" ht="12.75" hidden="1" customHeight="1" x14ac:dyDescent="0.2">
      <c r="B312" s="23"/>
      <c r="C312" s="23"/>
      <c r="D312" s="23"/>
      <c r="E312" s="23"/>
      <c r="F312" s="23"/>
      <c r="G312" s="23"/>
      <c r="H312" s="23"/>
      <c r="I312" s="23"/>
    </row>
    <row r="313" spans="2:9" ht="12.75" hidden="1" customHeight="1" x14ac:dyDescent="0.2">
      <c r="B313" s="23"/>
      <c r="C313" s="23"/>
      <c r="D313" s="23"/>
      <c r="E313" s="23"/>
      <c r="F313" s="23"/>
      <c r="G313" s="23"/>
      <c r="H313" s="23"/>
      <c r="I313" s="23"/>
    </row>
    <row r="314" spans="2:9" ht="12.75" hidden="1" customHeight="1" x14ac:dyDescent="0.2">
      <c r="B314" s="23"/>
      <c r="C314" s="23"/>
      <c r="D314" s="23"/>
      <c r="E314" s="23"/>
      <c r="F314" s="23"/>
      <c r="G314" s="23"/>
      <c r="H314" s="23"/>
      <c r="I314" s="23"/>
    </row>
    <row r="315" spans="2:9" ht="12.75" hidden="1" customHeight="1" x14ac:dyDescent="0.2">
      <c r="B315" s="23"/>
      <c r="C315" s="23"/>
      <c r="D315" s="23"/>
      <c r="E315" s="23"/>
      <c r="F315" s="23"/>
      <c r="G315" s="23"/>
      <c r="H315" s="23"/>
      <c r="I315" s="23"/>
    </row>
    <row r="316" spans="2:9" ht="12.75" hidden="1" customHeight="1" x14ac:dyDescent="0.2">
      <c r="B316" s="23"/>
      <c r="C316" s="23"/>
      <c r="D316" s="23"/>
      <c r="E316" s="23"/>
      <c r="F316" s="23"/>
      <c r="G316" s="23"/>
      <c r="H316" s="23"/>
      <c r="I316" s="23"/>
    </row>
    <row r="317" spans="2:9" ht="12.75" hidden="1" customHeight="1" x14ac:dyDescent="0.2">
      <c r="B317" s="23"/>
      <c r="C317" s="23"/>
      <c r="D317" s="23"/>
      <c r="E317" s="23"/>
      <c r="F317" s="23"/>
      <c r="G317" s="23"/>
      <c r="H317" s="23"/>
      <c r="I317" s="23"/>
    </row>
    <row r="318" spans="2:9" ht="12.75" hidden="1" customHeight="1" x14ac:dyDescent="0.2">
      <c r="B318" s="23"/>
      <c r="C318" s="23"/>
      <c r="D318" s="23"/>
      <c r="E318" s="23"/>
      <c r="F318" s="23"/>
      <c r="G318" s="23"/>
      <c r="H318" s="23"/>
      <c r="I318" s="23"/>
    </row>
    <row r="319" spans="2:9" ht="12.75" hidden="1" customHeight="1" x14ac:dyDescent="0.2">
      <c r="B319" s="23"/>
      <c r="C319" s="23"/>
      <c r="D319" s="23"/>
      <c r="E319" s="23"/>
      <c r="F319" s="23"/>
      <c r="G319" s="23"/>
      <c r="H319" s="23"/>
      <c r="I319" s="23"/>
    </row>
    <row r="320" spans="2:9" ht="12.75" hidden="1" customHeight="1" x14ac:dyDescent="0.2">
      <c r="B320" s="23"/>
      <c r="C320" s="23"/>
      <c r="D320" s="23"/>
      <c r="E320" s="23"/>
      <c r="F320" s="23"/>
      <c r="G320" s="23"/>
      <c r="H320" s="23"/>
      <c r="I320" s="23"/>
    </row>
    <row r="321" spans="2:9" ht="12.75" hidden="1" customHeight="1" x14ac:dyDescent="0.2">
      <c r="B321" s="23"/>
      <c r="C321" s="23"/>
      <c r="D321" s="23"/>
      <c r="E321" s="23"/>
      <c r="F321" s="23"/>
      <c r="G321" s="23"/>
      <c r="H321" s="23"/>
      <c r="I321" s="23"/>
    </row>
    <row r="322" spans="2:9" ht="12.75" hidden="1" customHeight="1" x14ac:dyDescent="0.2">
      <c r="B322" s="23"/>
      <c r="C322" s="23"/>
      <c r="D322" s="23"/>
      <c r="E322" s="23"/>
      <c r="F322" s="23"/>
      <c r="G322" s="23"/>
      <c r="H322" s="23"/>
      <c r="I322" s="23"/>
    </row>
    <row r="323" spans="2:9" ht="12.75" hidden="1" customHeight="1" x14ac:dyDescent="0.2">
      <c r="B323" s="23"/>
      <c r="C323" s="23"/>
      <c r="D323" s="23"/>
      <c r="E323" s="23"/>
      <c r="F323" s="23"/>
      <c r="G323" s="23"/>
      <c r="H323" s="23"/>
      <c r="I323" s="23"/>
    </row>
    <row r="324" spans="2:9" ht="12.75" hidden="1" customHeight="1" x14ac:dyDescent="0.2">
      <c r="B324" s="23"/>
      <c r="C324" s="23"/>
      <c r="D324" s="23"/>
      <c r="E324" s="23"/>
      <c r="F324" s="23"/>
      <c r="G324" s="23"/>
      <c r="H324" s="23"/>
      <c r="I324" s="23"/>
    </row>
    <row r="325" spans="2:9" ht="12.75" hidden="1" customHeight="1" x14ac:dyDescent="0.2">
      <c r="B325" s="23"/>
      <c r="C325" s="23"/>
      <c r="D325" s="23"/>
      <c r="E325" s="23"/>
      <c r="F325" s="23"/>
      <c r="G325" s="23"/>
      <c r="H325" s="23"/>
      <c r="I325" s="23"/>
    </row>
    <row r="326" spans="2:9" ht="12.75" hidden="1" customHeight="1" x14ac:dyDescent="0.2">
      <c r="B326" s="23"/>
      <c r="C326" s="23"/>
      <c r="D326" s="23"/>
      <c r="E326" s="23"/>
      <c r="F326" s="23"/>
      <c r="G326" s="23"/>
      <c r="H326" s="23"/>
      <c r="I326" s="23"/>
    </row>
    <row r="327" spans="2:9" ht="12.75" hidden="1" customHeight="1" x14ac:dyDescent="0.2">
      <c r="B327" s="23"/>
      <c r="C327" s="23"/>
      <c r="D327" s="23"/>
      <c r="E327" s="23"/>
      <c r="F327" s="23"/>
      <c r="G327" s="23"/>
      <c r="H327" s="23"/>
      <c r="I327" s="23"/>
    </row>
    <row r="328" spans="2:9" ht="12.75" hidden="1" customHeight="1" x14ac:dyDescent="0.2">
      <c r="B328" s="23"/>
      <c r="C328" s="23"/>
      <c r="D328" s="23"/>
      <c r="E328" s="23"/>
      <c r="F328" s="23"/>
      <c r="G328" s="23"/>
      <c r="H328" s="23"/>
      <c r="I328" s="23"/>
    </row>
    <row r="329" spans="2:9" ht="12.75" hidden="1" customHeight="1" x14ac:dyDescent="0.2">
      <c r="B329" s="23"/>
      <c r="C329" s="23"/>
      <c r="D329" s="23"/>
      <c r="E329" s="23"/>
      <c r="F329" s="23"/>
      <c r="G329" s="23"/>
      <c r="H329" s="23"/>
      <c r="I329" s="23"/>
    </row>
    <row r="330" spans="2:9" ht="12.75" hidden="1" customHeight="1" x14ac:dyDescent="0.2">
      <c r="B330" s="23"/>
      <c r="C330" s="23"/>
      <c r="D330" s="23"/>
      <c r="E330" s="23"/>
      <c r="F330" s="23"/>
      <c r="G330" s="23"/>
      <c r="H330" s="23"/>
      <c r="I330" s="23"/>
    </row>
    <row r="331" spans="2:9" ht="12.75" hidden="1" customHeight="1" x14ac:dyDescent="0.2">
      <c r="B331" s="23"/>
      <c r="C331" s="23"/>
      <c r="D331" s="23"/>
      <c r="E331" s="23"/>
      <c r="F331" s="23"/>
      <c r="G331" s="23"/>
      <c r="H331" s="23"/>
      <c r="I331" s="23"/>
    </row>
    <row r="332" spans="2:9" ht="12.75" hidden="1" customHeight="1" x14ac:dyDescent="0.2">
      <c r="B332" s="23"/>
      <c r="C332" s="23"/>
      <c r="D332" s="23"/>
      <c r="E332" s="23"/>
      <c r="F332" s="23"/>
      <c r="G332" s="23"/>
      <c r="H332" s="23"/>
      <c r="I332" s="23"/>
    </row>
    <row r="333" spans="2:9" ht="12.75" hidden="1" customHeight="1" x14ac:dyDescent="0.2">
      <c r="B333" s="23"/>
      <c r="C333" s="23"/>
      <c r="D333" s="23"/>
      <c r="E333" s="23"/>
      <c r="F333" s="23"/>
      <c r="G333" s="23"/>
      <c r="H333" s="23"/>
      <c r="I333" s="23"/>
    </row>
    <row r="334" spans="2:9" ht="12.75" hidden="1" customHeight="1" x14ac:dyDescent="0.2">
      <c r="B334" s="23"/>
      <c r="C334" s="23"/>
      <c r="D334" s="23"/>
      <c r="E334" s="23"/>
      <c r="F334" s="23"/>
      <c r="G334" s="23"/>
      <c r="H334" s="23"/>
      <c r="I334" s="23"/>
    </row>
    <row r="335" spans="2:9" ht="12.75" hidden="1" customHeight="1" x14ac:dyDescent="0.2">
      <c r="B335" s="23"/>
      <c r="C335" s="23"/>
      <c r="D335" s="23"/>
      <c r="E335" s="23"/>
      <c r="F335" s="23"/>
      <c r="G335" s="23"/>
      <c r="H335" s="23"/>
      <c r="I335" s="23"/>
    </row>
    <row r="336" spans="2:9" ht="12.75" hidden="1" customHeight="1" x14ac:dyDescent="0.2">
      <c r="B336" s="23"/>
      <c r="C336" s="23"/>
      <c r="D336" s="23"/>
      <c r="E336" s="23"/>
      <c r="F336" s="23"/>
      <c r="G336" s="23"/>
      <c r="H336" s="23"/>
      <c r="I336" s="23"/>
    </row>
    <row r="337" spans="2:9" ht="12.75" hidden="1" customHeight="1" x14ac:dyDescent="0.2">
      <c r="B337" s="23"/>
      <c r="C337" s="23"/>
      <c r="D337" s="23"/>
      <c r="E337" s="23"/>
      <c r="F337" s="23"/>
      <c r="G337" s="23"/>
      <c r="H337" s="23"/>
      <c r="I337" s="23"/>
    </row>
    <row r="338" spans="2:9" ht="12.75" hidden="1" customHeight="1" x14ac:dyDescent="0.2">
      <c r="B338" s="23"/>
      <c r="C338" s="23"/>
      <c r="D338" s="23"/>
      <c r="E338" s="23"/>
      <c r="F338" s="23"/>
      <c r="G338" s="23"/>
      <c r="H338" s="23"/>
      <c r="I338" s="23"/>
    </row>
    <row r="339" spans="2:9" ht="12.75" hidden="1" customHeight="1" x14ac:dyDescent="0.2">
      <c r="B339" s="23"/>
      <c r="C339" s="23"/>
      <c r="D339" s="23"/>
      <c r="E339" s="23"/>
      <c r="F339" s="23"/>
      <c r="G339" s="23"/>
      <c r="H339" s="23"/>
      <c r="I339" s="23"/>
    </row>
    <row r="340" spans="2:9" ht="12.75" hidden="1" customHeight="1" x14ac:dyDescent="0.2">
      <c r="B340" s="23"/>
      <c r="C340" s="23"/>
      <c r="D340" s="23"/>
      <c r="E340" s="23"/>
      <c r="F340" s="23"/>
      <c r="G340" s="23"/>
      <c r="H340" s="23"/>
      <c r="I340" s="23"/>
    </row>
    <row r="341" spans="2:9" ht="12.75" hidden="1" customHeight="1" x14ac:dyDescent="0.2">
      <c r="B341" s="23"/>
      <c r="C341" s="23"/>
      <c r="D341" s="23"/>
      <c r="E341" s="23"/>
      <c r="F341" s="23"/>
      <c r="G341" s="23"/>
      <c r="H341" s="23"/>
      <c r="I341" s="23"/>
    </row>
    <row r="342" spans="2:9" ht="12.75" hidden="1" customHeight="1" x14ac:dyDescent="0.2">
      <c r="B342" s="23"/>
      <c r="C342" s="23"/>
      <c r="D342" s="23"/>
      <c r="E342" s="23"/>
      <c r="F342" s="23"/>
      <c r="G342" s="23"/>
      <c r="H342" s="23"/>
      <c r="I342" s="23"/>
    </row>
    <row r="343" spans="2:9" ht="12.75" hidden="1" customHeight="1" x14ac:dyDescent="0.2">
      <c r="B343" s="23"/>
      <c r="C343" s="23"/>
      <c r="D343" s="23"/>
      <c r="E343" s="23"/>
      <c r="F343" s="23"/>
      <c r="G343" s="23"/>
      <c r="H343" s="23"/>
      <c r="I343" s="23"/>
    </row>
    <row r="344" spans="2:9" ht="12.75" hidden="1" customHeight="1" x14ac:dyDescent="0.2">
      <c r="B344" s="23"/>
      <c r="C344" s="23"/>
      <c r="D344" s="23"/>
      <c r="E344" s="23"/>
      <c r="F344" s="23"/>
      <c r="G344" s="23"/>
      <c r="H344" s="23"/>
      <c r="I344" s="23"/>
    </row>
    <row r="345" spans="2:9" ht="12.75" hidden="1" customHeight="1" x14ac:dyDescent="0.2">
      <c r="B345" s="23"/>
      <c r="C345" s="23"/>
      <c r="D345" s="23"/>
      <c r="E345" s="23"/>
      <c r="F345" s="23"/>
      <c r="G345" s="23"/>
      <c r="H345" s="23"/>
      <c r="I345" s="23"/>
    </row>
    <row r="346" spans="2:9" ht="12.75" hidden="1" customHeight="1" x14ac:dyDescent="0.2">
      <c r="B346" s="23"/>
      <c r="C346" s="23"/>
      <c r="D346" s="23"/>
      <c r="E346" s="23"/>
      <c r="F346" s="23"/>
      <c r="G346" s="23"/>
      <c r="H346" s="23"/>
      <c r="I346" s="23"/>
    </row>
    <row r="347" spans="2:9" ht="12.75" hidden="1" customHeight="1" x14ac:dyDescent="0.2">
      <c r="B347" s="23"/>
      <c r="C347" s="23"/>
      <c r="D347" s="23"/>
      <c r="E347" s="23"/>
      <c r="F347" s="23"/>
      <c r="G347" s="23"/>
      <c r="H347" s="23"/>
      <c r="I347" s="23"/>
    </row>
    <row r="348" spans="2:9" ht="12.75" hidden="1" customHeight="1" x14ac:dyDescent="0.2">
      <c r="B348" s="23"/>
      <c r="C348" s="23"/>
      <c r="D348" s="23"/>
      <c r="E348" s="23"/>
      <c r="F348" s="23"/>
      <c r="G348" s="23"/>
      <c r="H348" s="23"/>
      <c r="I348" s="23"/>
    </row>
    <row r="349" spans="2:9" ht="12.75" hidden="1" customHeight="1" x14ac:dyDescent="0.2">
      <c r="B349" s="23"/>
      <c r="C349" s="23"/>
      <c r="D349" s="23"/>
      <c r="E349" s="23"/>
      <c r="F349" s="23"/>
      <c r="G349" s="23"/>
      <c r="H349" s="23"/>
      <c r="I349" s="23"/>
    </row>
    <row r="350" spans="2:9" ht="12.75" hidden="1" customHeight="1" x14ac:dyDescent="0.2">
      <c r="B350" s="23"/>
      <c r="C350" s="23"/>
      <c r="D350" s="23"/>
      <c r="E350" s="23"/>
      <c r="F350" s="23"/>
      <c r="G350" s="23"/>
      <c r="H350" s="23"/>
      <c r="I350" s="23"/>
    </row>
    <row r="351" spans="2:9" ht="12.75" hidden="1" customHeight="1" x14ac:dyDescent="0.2">
      <c r="B351" s="23"/>
      <c r="C351" s="23"/>
      <c r="D351" s="23"/>
      <c r="E351" s="23"/>
      <c r="F351" s="23"/>
      <c r="G351" s="23"/>
      <c r="H351" s="23"/>
      <c r="I351" s="23"/>
    </row>
    <row r="352" spans="2:9" ht="12.75" hidden="1" customHeight="1" x14ac:dyDescent="0.2">
      <c r="B352" s="23"/>
      <c r="C352" s="23"/>
      <c r="D352" s="23"/>
      <c r="E352" s="23"/>
      <c r="F352" s="23"/>
      <c r="G352" s="23"/>
      <c r="H352" s="23"/>
      <c r="I352" s="23"/>
    </row>
    <row r="353" spans="2:9" ht="12.75" hidden="1" customHeight="1" x14ac:dyDescent="0.2">
      <c r="B353" s="23"/>
      <c r="C353" s="23"/>
      <c r="D353" s="23"/>
      <c r="E353" s="23"/>
      <c r="F353" s="23"/>
      <c r="G353" s="23"/>
      <c r="H353" s="23"/>
      <c r="I353" s="23"/>
    </row>
    <row r="354" spans="2:9" ht="12.75" hidden="1" customHeight="1" x14ac:dyDescent="0.2">
      <c r="B354" s="23"/>
      <c r="C354" s="23"/>
      <c r="D354" s="23"/>
      <c r="E354" s="23"/>
      <c r="F354" s="23"/>
      <c r="G354" s="23"/>
      <c r="H354" s="23"/>
      <c r="I354" s="23"/>
    </row>
    <row r="355" spans="2:9" ht="12.75" hidden="1" customHeight="1" x14ac:dyDescent="0.2">
      <c r="B355" s="23"/>
      <c r="C355" s="23"/>
      <c r="D355" s="23"/>
      <c r="E355" s="23"/>
      <c r="F355" s="23"/>
      <c r="G355" s="23"/>
      <c r="H355" s="23"/>
      <c r="I355" s="23"/>
    </row>
    <row r="356" spans="2:9" ht="12.75" hidden="1" customHeight="1" x14ac:dyDescent="0.2">
      <c r="B356" s="23"/>
      <c r="C356" s="23"/>
      <c r="D356" s="23"/>
      <c r="E356" s="23"/>
      <c r="F356" s="23"/>
      <c r="G356" s="23"/>
      <c r="H356" s="23"/>
      <c r="I356" s="23"/>
    </row>
    <row r="357" spans="2:9" ht="12.75" hidden="1" customHeight="1" x14ac:dyDescent="0.2">
      <c r="B357" s="23"/>
      <c r="C357" s="23"/>
      <c r="D357" s="23"/>
      <c r="E357" s="23"/>
      <c r="F357" s="23"/>
      <c r="G357" s="23"/>
      <c r="H357" s="23"/>
      <c r="I357" s="23"/>
    </row>
    <row r="358" spans="2:9" ht="12.75" hidden="1" customHeight="1" x14ac:dyDescent="0.2">
      <c r="B358" s="23"/>
      <c r="C358" s="23"/>
      <c r="D358" s="23"/>
      <c r="E358" s="23"/>
      <c r="F358" s="23"/>
      <c r="G358" s="23"/>
      <c r="H358" s="23"/>
      <c r="I358" s="23"/>
    </row>
    <row r="359" spans="2:9" ht="12.75" hidden="1" customHeight="1" x14ac:dyDescent="0.2">
      <c r="B359" s="23"/>
      <c r="C359" s="23"/>
      <c r="D359" s="23"/>
      <c r="E359" s="23"/>
      <c r="F359" s="23"/>
      <c r="G359" s="23"/>
      <c r="H359" s="23"/>
      <c r="I359" s="23"/>
    </row>
    <row r="360" spans="2:9" ht="12.75" hidden="1" customHeight="1" x14ac:dyDescent="0.2">
      <c r="B360" s="23"/>
      <c r="C360" s="23"/>
      <c r="D360" s="23"/>
      <c r="E360" s="23"/>
      <c r="F360" s="23"/>
      <c r="G360" s="23"/>
      <c r="H360" s="23"/>
      <c r="I360" s="23"/>
    </row>
    <row r="361" spans="2:9" ht="12.75" hidden="1" customHeight="1" x14ac:dyDescent="0.2">
      <c r="B361" s="23"/>
      <c r="C361" s="23"/>
      <c r="D361" s="23"/>
      <c r="E361" s="23"/>
      <c r="F361" s="23"/>
      <c r="G361" s="23"/>
      <c r="H361" s="23"/>
      <c r="I361" s="23"/>
    </row>
    <row r="362" spans="2:9" ht="12.75" hidden="1" customHeight="1" x14ac:dyDescent="0.2">
      <c r="B362" s="23"/>
      <c r="C362" s="23"/>
      <c r="D362" s="23"/>
      <c r="E362" s="23"/>
      <c r="F362" s="23"/>
      <c r="G362" s="23"/>
      <c r="H362" s="23"/>
      <c r="I362" s="23"/>
    </row>
    <row r="363" spans="2:9" ht="12.75" hidden="1" customHeight="1" x14ac:dyDescent="0.2">
      <c r="B363" s="23"/>
      <c r="C363" s="23"/>
      <c r="D363" s="23"/>
      <c r="E363" s="23"/>
      <c r="F363" s="23"/>
      <c r="G363" s="23"/>
      <c r="H363" s="23"/>
      <c r="I363" s="23"/>
    </row>
    <row r="364" spans="2:9" ht="12.75" hidden="1" customHeight="1" x14ac:dyDescent="0.2">
      <c r="B364" s="23"/>
      <c r="C364" s="23"/>
      <c r="D364" s="23"/>
      <c r="E364" s="23"/>
      <c r="F364" s="23"/>
      <c r="G364" s="23"/>
      <c r="H364" s="23"/>
      <c r="I364" s="23"/>
    </row>
    <row r="365" spans="2:9" ht="12.75" hidden="1" customHeight="1" x14ac:dyDescent="0.2">
      <c r="B365" s="23"/>
      <c r="C365" s="23"/>
      <c r="D365" s="23"/>
      <c r="E365" s="23"/>
      <c r="F365" s="23"/>
      <c r="G365" s="23"/>
      <c r="H365" s="23"/>
      <c r="I365" s="23"/>
    </row>
    <row r="366" spans="2:9" ht="12.75" hidden="1" customHeight="1" x14ac:dyDescent="0.2">
      <c r="B366" s="23"/>
      <c r="C366" s="23"/>
      <c r="D366" s="23"/>
      <c r="E366" s="23"/>
      <c r="F366" s="23"/>
      <c r="G366" s="23"/>
      <c r="H366" s="23"/>
      <c r="I366" s="23"/>
    </row>
    <row r="367" spans="2:9" ht="12.75" hidden="1" customHeight="1" x14ac:dyDescent="0.2">
      <c r="B367" s="23"/>
      <c r="C367" s="23"/>
      <c r="D367" s="23"/>
      <c r="E367" s="23"/>
      <c r="F367" s="23"/>
      <c r="G367" s="23"/>
      <c r="H367" s="23"/>
      <c r="I367" s="23"/>
    </row>
    <row r="368" spans="2:9" ht="12.75" hidden="1" customHeight="1" x14ac:dyDescent="0.2">
      <c r="B368" s="23"/>
      <c r="C368" s="23"/>
      <c r="D368" s="23"/>
      <c r="E368" s="23"/>
      <c r="F368" s="23"/>
      <c r="G368" s="23"/>
      <c r="H368" s="23"/>
      <c r="I368" s="23"/>
    </row>
    <row r="369" spans="2:9" ht="12.75" hidden="1" customHeight="1" x14ac:dyDescent="0.2">
      <c r="B369" s="23"/>
      <c r="C369" s="23"/>
      <c r="D369" s="23"/>
      <c r="E369" s="23"/>
      <c r="F369" s="23"/>
      <c r="G369" s="23"/>
      <c r="H369" s="23"/>
      <c r="I369" s="23"/>
    </row>
    <row r="370" spans="2:9" ht="12.75" hidden="1" customHeight="1" x14ac:dyDescent="0.2">
      <c r="B370" s="23"/>
      <c r="C370" s="23"/>
      <c r="D370" s="23"/>
      <c r="E370" s="23"/>
      <c r="F370" s="23"/>
      <c r="G370" s="23"/>
      <c r="H370" s="23"/>
      <c r="I370" s="23"/>
    </row>
    <row r="371" spans="2:9" ht="12.75" hidden="1" customHeight="1" x14ac:dyDescent="0.2">
      <c r="B371" s="23"/>
      <c r="C371" s="23"/>
      <c r="D371" s="23"/>
      <c r="E371" s="23"/>
      <c r="F371" s="23"/>
      <c r="G371" s="23"/>
      <c r="H371" s="23"/>
      <c r="I371" s="23"/>
    </row>
    <row r="372" spans="2:9" ht="12.75" hidden="1" customHeight="1" x14ac:dyDescent="0.2">
      <c r="B372" s="23"/>
      <c r="C372" s="23"/>
      <c r="D372" s="23"/>
      <c r="E372" s="23"/>
      <c r="F372" s="23"/>
      <c r="G372" s="23"/>
      <c r="H372" s="23"/>
      <c r="I372" s="23"/>
    </row>
    <row r="373" spans="2:9" ht="12.75" hidden="1" customHeight="1" x14ac:dyDescent="0.2">
      <c r="B373" s="23"/>
      <c r="C373" s="23"/>
      <c r="D373" s="23"/>
      <c r="E373" s="23"/>
      <c r="F373" s="23"/>
      <c r="G373" s="23"/>
      <c r="H373" s="23"/>
      <c r="I373" s="23"/>
    </row>
    <row r="374" spans="2:9" ht="12.75" hidden="1" customHeight="1" x14ac:dyDescent="0.2">
      <c r="B374" s="23"/>
      <c r="C374" s="23"/>
      <c r="D374" s="23"/>
      <c r="E374" s="23"/>
      <c r="F374" s="23"/>
      <c r="G374" s="23"/>
      <c r="H374" s="23"/>
      <c r="I374" s="23"/>
    </row>
    <row r="375" spans="2:9" ht="12.75" hidden="1" customHeight="1" x14ac:dyDescent="0.2">
      <c r="B375" s="23"/>
      <c r="C375" s="23"/>
      <c r="D375" s="23"/>
      <c r="E375" s="23"/>
      <c r="F375" s="23"/>
      <c r="G375" s="23"/>
      <c r="H375" s="23"/>
      <c r="I375" s="23"/>
    </row>
    <row r="376" spans="2:9" ht="12.75" hidden="1" customHeight="1" x14ac:dyDescent="0.2">
      <c r="B376" s="23"/>
      <c r="C376" s="23"/>
      <c r="D376" s="23"/>
      <c r="E376" s="23"/>
      <c r="F376" s="23"/>
      <c r="G376" s="23"/>
      <c r="H376" s="23"/>
      <c r="I376" s="23"/>
    </row>
    <row r="377" spans="2:9" ht="12.75" hidden="1" customHeight="1" x14ac:dyDescent="0.2">
      <c r="B377" s="23"/>
      <c r="C377" s="23"/>
      <c r="D377" s="23"/>
      <c r="E377" s="23"/>
      <c r="F377" s="23"/>
      <c r="G377" s="23"/>
      <c r="H377" s="23"/>
      <c r="I377" s="23"/>
    </row>
    <row r="378" spans="2:9" ht="12.75" hidden="1" customHeight="1" x14ac:dyDescent="0.2">
      <c r="B378" s="23"/>
      <c r="C378" s="23"/>
      <c r="D378" s="23"/>
      <c r="E378" s="23"/>
      <c r="F378" s="23"/>
      <c r="G378" s="23"/>
      <c r="H378" s="23"/>
      <c r="I378" s="23"/>
    </row>
    <row r="379" spans="2:9" ht="12.75" hidden="1" customHeight="1" x14ac:dyDescent="0.2">
      <c r="B379" s="23"/>
      <c r="C379" s="23"/>
      <c r="D379" s="23"/>
      <c r="E379" s="23"/>
      <c r="F379" s="23"/>
      <c r="G379" s="23"/>
      <c r="H379" s="23"/>
      <c r="I379" s="23"/>
    </row>
    <row r="380" spans="2:9" ht="12.75" hidden="1" customHeight="1" x14ac:dyDescent="0.2">
      <c r="B380" s="23"/>
      <c r="C380" s="23"/>
      <c r="D380" s="23"/>
      <c r="E380" s="23"/>
      <c r="F380" s="23"/>
      <c r="G380" s="23"/>
      <c r="H380" s="23"/>
      <c r="I380" s="23"/>
    </row>
    <row r="381" spans="2:9" ht="12.75" hidden="1" customHeight="1" x14ac:dyDescent="0.2">
      <c r="B381" s="23"/>
      <c r="C381" s="23"/>
      <c r="D381" s="23"/>
      <c r="E381" s="23"/>
      <c r="F381" s="23"/>
      <c r="G381" s="23"/>
      <c r="H381" s="23"/>
      <c r="I381" s="23"/>
    </row>
    <row r="382" spans="2:9" ht="12.75" hidden="1" customHeight="1" x14ac:dyDescent="0.2">
      <c r="B382" s="23"/>
      <c r="C382" s="23"/>
      <c r="D382" s="23"/>
      <c r="E382" s="23"/>
      <c r="F382" s="23"/>
      <c r="G382" s="23"/>
      <c r="H382" s="23"/>
      <c r="I382" s="23"/>
    </row>
    <row r="383" spans="2:9" ht="12.75" hidden="1" customHeight="1" x14ac:dyDescent="0.2">
      <c r="B383" s="23"/>
      <c r="C383" s="23"/>
      <c r="D383" s="23"/>
      <c r="E383" s="23"/>
      <c r="F383" s="23"/>
      <c r="G383" s="23"/>
      <c r="H383" s="23"/>
      <c r="I383" s="23"/>
    </row>
    <row r="384" spans="2:9" ht="12.75" hidden="1" customHeight="1" x14ac:dyDescent="0.2">
      <c r="B384" s="23"/>
      <c r="C384" s="23"/>
      <c r="D384" s="23"/>
      <c r="E384" s="23"/>
      <c r="F384" s="23"/>
      <c r="G384" s="23"/>
      <c r="H384" s="23"/>
      <c r="I384" s="23"/>
    </row>
    <row r="385" spans="2:9" ht="12.75" hidden="1" customHeight="1" x14ac:dyDescent="0.2">
      <c r="B385" s="23"/>
      <c r="C385" s="23"/>
      <c r="D385" s="23"/>
      <c r="E385" s="23"/>
      <c r="F385" s="23"/>
      <c r="G385" s="23"/>
      <c r="H385" s="23"/>
      <c r="I385" s="23"/>
    </row>
    <row r="386" spans="2:9" ht="12.75" hidden="1" customHeight="1" x14ac:dyDescent="0.2">
      <c r="B386" s="23"/>
      <c r="C386" s="23"/>
      <c r="D386" s="23"/>
      <c r="E386" s="23"/>
      <c r="F386" s="23"/>
      <c r="G386" s="23"/>
      <c r="H386" s="23"/>
      <c r="I386" s="23"/>
    </row>
    <row r="387" spans="2:9" ht="12.75" hidden="1" customHeight="1" x14ac:dyDescent="0.2">
      <c r="B387" s="23"/>
      <c r="C387" s="23"/>
      <c r="D387" s="23"/>
      <c r="E387" s="23"/>
      <c r="F387" s="23"/>
      <c r="G387" s="23"/>
      <c r="H387" s="23"/>
      <c r="I387" s="23"/>
    </row>
    <row r="388" spans="2:9" ht="12.75" hidden="1" customHeight="1" x14ac:dyDescent="0.2">
      <c r="B388" s="23"/>
      <c r="C388" s="23"/>
      <c r="D388" s="23"/>
      <c r="E388" s="23"/>
      <c r="F388" s="23"/>
      <c r="G388" s="23"/>
      <c r="H388" s="23"/>
      <c r="I388" s="23"/>
    </row>
    <row r="389" spans="2:9" ht="12.75" hidden="1" customHeight="1" x14ac:dyDescent="0.2">
      <c r="B389" s="23"/>
      <c r="C389" s="23"/>
      <c r="D389" s="23"/>
      <c r="E389" s="23"/>
      <c r="F389" s="23"/>
      <c r="G389" s="23"/>
      <c r="H389" s="23"/>
      <c r="I389" s="23"/>
    </row>
    <row r="390" spans="2:9" ht="12.75" hidden="1" customHeight="1" x14ac:dyDescent="0.2">
      <c r="B390" s="23"/>
      <c r="C390" s="23"/>
      <c r="D390" s="23"/>
      <c r="E390" s="23"/>
      <c r="F390" s="23"/>
      <c r="G390" s="23"/>
      <c r="H390" s="23"/>
      <c r="I390" s="23"/>
    </row>
    <row r="391" spans="2:9" ht="12.75" hidden="1" customHeight="1" x14ac:dyDescent="0.2">
      <c r="B391" s="23"/>
      <c r="C391" s="23"/>
      <c r="D391" s="23"/>
      <c r="E391" s="23"/>
      <c r="F391" s="23"/>
      <c r="G391" s="23"/>
      <c r="H391" s="23"/>
      <c r="I391" s="23"/>
    </row>
    <row r="392" spans="2:9" ht="12.75" hidden="1" customHeight="1" x14ac:dyDescent="0.2">
      <c r="B392" s="23"/>
      <c r="C392" s="23"/>
      <c r="D392" s="23"/>
      <c r="E392" s="23"/>
      <c r="F392" s="23"/>
      <c r="G392" s="23"/>
      <c r="H392" s="23"/>
      <c r="I392" s="23"/>
    </row>
    <row r="393" spans="2:9" ht="12.75" hidden="1" customHeight="1" x14ac:dyDescent="0.2">
      <c r="B393" s="23"/>
      <c r="C393" s="23"/>
      <c r="D393" s="23"/>
      <c r="E393" s="23"/>
      <c r="F393" s="23"/>
      <c r="G393" s="23"/>
      <c r="H393" s="23"/>
      <c r="I393" s="23"/>
    </row>
    <row r="394" spans="2:9" ht="12.75" hidden="1" customHeight="1" x14ac:dyDescent="0.2">
      <c r="B394" s="23"/>
      <c r="C394" s="23"/>
      <c r="D394" s="23"/>
      <c r="E394" s="23"/>
      <c r="F394" s="23"/>
      <c r="G394" s="23"/>
      <c r="H394" s="23"/>
      <c r="I394" s="23"/>
    </row>
    <row r="395" spans="2:9" ht="12.75" hidden="1" customHeight="1" x14ac:dyDescent="0.2">
      <c r="B395" s="23"/>
      <c r="C395" s="23"/>
      <c r="D395" s="23"/>
      <c r="E395" s="23"/>
      <c r="F395" s="23"/>
      <c r="G395" s="23"/>
      <c r="H395" s="23"/>
      <c r="I395" s="23"/>
    </row>
    <row r="396" spans="2:9" ht="12.75" hidden="1" customHeight="1" x14ac:dyDescent="0.2">
      <c r="B396" s="23"/>
      <c r="C396" s="23"/>
      <c r="D396" s="23"/>
      <c r="E396" s="23"/>
      <c r="F396" s="23"/>
      <c r="G396" s="23"/>
      <c r="H396" s="23"/>
      <c r="I396" s="23"/>
    </row>
    <row r="397" spans="2:9" ht="12.75" hidden="1" customHeight="1" x14ac:dyDescent="0.2">
      <c r="B397" s="23"/>
      <c r="C397" s="23"/>
      <c r="D397" s="23"/>
      <c r="E397" s="23"/>
      <c r="F397" s="23"/>
      <c r="G397" s="23"/>
      <c r="H397" s="23"/>
      <c r="I397" s="23"/>
    </row>
    <row r="398" spans="2:9" ht="12.75" hidden="1" customHeight="1" x14ac:dyDescent="0.2">
      <c r="B398" s="23"/>
      <c r="C398" s="23"/>
      <c r="D398" s="23"/>
      <c r="E398" s="23"/>
      <c r="F398" s="23"/>
      <c r="G398" s="23"/>
      <c r="H398" s="23"/>
      <c r="I398" s="23"/>
    </row>
    <row r="399" spans="2:9" ht="12.75" hidden="1" customHeight="1" x14ac:dyDescent="0.2">
      <c r="B399" s="23"/>
      <c r="C399" s="23"/>
      <c r="D399" s="23"/>
      <c r="E399" s="23"/>
      <c r="F399" s="23"/>
      <c r="G399" s="23"/>
      <c r="H399" s="23"/>
      <c r="I399" s="23"/>
    </row>
    <row r="400" spans="2:9" ht="12.75" hidden="1" customHeight="1" x14ac:dyDescent="0.2">
      <c r="B400" s="23"/>
      <c r="C400" s="23"/>
      <c r="D400" s="23"/>
      <c r="E400" s="23"/>
      <c r="F400" s="23"/>
      <c r="G400" s="23"/>
      <c r="H400" s="23"/>
      <c r="I400" s="23"/>
    </row>
    <row r="401" spans="2:9" ht="12.75" hidden="1" customHeight="1" x14ac:dyDescent="0.2">
      <c r="B401" s="23"/>
      <c r="C401" s="23"/>
      <c r="D401" s="23"/>
      <c r="E401" s="23"/>
      <c r="F401" s="23"/>
      <c r="G401" s="23"/>
      <c r="H401" s="23"/>
      <c r="I401" s="23"/>
    </row>
    <row r="402" spans="2:9" ht="12.75" hidden="1" customHeight="1" x14ac:dyDescent="0.2">
      <c r="B402" s="23"/>
      <c r="C402" s="23"/>
      <c r="D402" s="23"/>
      <c r="E402" s="23"/>
      <c r="F402" s="23"/>
      <c r="G402" s="23"/>
      <c r="H402" s="23"/>
      <c r="I402" s="23"/>
    </row>
    <row r="403" spans="2:9" ht="12.75" hidden="1" customHeight="1" x14ac:dyDescent="0.2">
      <c r="B403" s="23"/>
      <c r="C403" s="23"/>
      <c r="D403" s="23"/>
      <c r="E403" s="23"/>
      <c r="F403" s="23"/>
      <c r="G403" s="23"/>
      <c r="H403" s="23"/>
      <c r="I403" s="23"/>
    </row>
    <row r="404" spans="2:9" ht="12.75" hidden="1" customHeight="1" x14ac:dyDescent="0.2">
      <c r="B404" s="23"/>
      <c r="C404" s="23"/>
      <c r="D404" s="23"/>
      <c r="E404" s="23"/>
      <c r="F404" s="23"/>
      <c r="G404" s="23"/>
      <c r="H404" s="23"/>
      <c r="I404" s="23"/>
    </row>
    <row r="405" spans="2:9" ht="12.75" hidden="1" customHeight="1" x14ac:dyDescent="0.2">
      <c r="B405" s="23"/>
      <c r="C405" s="23"/>
      <c r="D405" s="23"/>
      <c r="E405" s="23"/>
      <c r="F405" s="23"/>
      <c r="G405" s="23"/>
      <c r="H405" s="23"/>
      <c r="I405" s="23"/>
    </row>
    <row r="406" spans="2:9" ht="12.75" hidden="1" customHeight="1" x14ac:dyDescent="0.2">
      <c r="B406" s="23"/>
      <c r="C406" s="23"/>
      <c r="D406" s="23"/>
      <c r="E406" s="23"/>
      <c r="F406" s="23"/>
      <c r="G406" s="23"/>
      <c r="H406" s="23"/>
      <c r="I406" s="23"/>
    </row>
    <row r="407" spans="2:9" ht="12.75" hidden="1" customHeight="1" x14ac:dyDescent="0.2">
      <c r="B407" s="23"/>
      <c r="C407" s="23"/>
      <c r="D407" s="23"/>
      <c r="E407" s="23"/>
      <c r="F407" s="23"/>
      <c r="G407" s="23"/>
      <c r="H407" s="23"/>
      <c r="I407" s="23"/>
    </row>
    <row r="408" spans="2:9" ht="12.75" hidden="1" customHeight="1" x14ac:dyDescent="0.2">
      <c r="B408" s="23"/>
      <c r="C408" s="23"/>
      <c r="D408" s="23"/>
      <c r="E408" s="23"/>
      <c r="F408" s="23"/>
      <c r="G408" s="23"/>
      <c r="H408" s="23"/>
      <c r="I408" s="23"/>
    </row>
    <row r="409" spans="2:9" ht="12.75" hidden="1" customHeight="1" x14ac:dyDescent="0.2">
      <c r="B409" s="23"/>
      <c r="C409" s="23"/>
      <c r="D409" s="23"/>
      <c r="E409" s="23"/>
      <c r="F409" s="23"/>
      <c r="G409" s="23"/>
      <c r="H409" s="23"/>
      <c r="I409" s="23"/>
    </row>
    <row r="410" spans="2:9" ht="12.75" hidden="1" customHeight="1" x14ac:dyDescent="0.2">
      <c r="B410" s="23"/>
      <c r="C410" s="23"/>
      <c r="D410" s="23"/>
      <c r="E410" s="23"/>
      <c r="F410" s="23"/>
      <c r="G410" s="23"/>
      <c r="H410" s="23"/>
      <c r="I410" s="23"/>
    </row>
    <row r="411" spans="2:9" ht="12.75" hidden="1" customHeight="1" x14ac:dyDescent="0.2">
      <c r="B411" s="23"/>
      <c r="C411" s="23"/>
      <c r="D411" s="23"/>
      <c r="E411" s="23"/>
      <c r="F411" s="23"/>
      <c r="G411" s="23"/>
      <c r="H411" s="23"/>
      <c r="I411" s="23"/>
    </row>
    <row r="412" spans="2:9" ht="12.75" hidden="1" customHeight="1" x14ac:dyDescent="0.2">
      <c r="B412" s="23"/>
      <c r="C412" s="23"/>
      <c r="D412" s="23"/>
      <c r="E412" s="23"/>
      <c r="F412" s="23"/>
      <c r="G412" s="23"/>
      <c r="H412" s="23"/>
      <c r="I412" s="23"/>
    </row>
    <row r="413" spans="2:9" ht="12.75" hidden="1" customHeight="1" x14ac:dyDescent="0.2">
      <c r="B413" s="23"/>
      <c r="C413" s="23"/>
      <c r="D413" s="23"/>
      <c r="E413" s="23"/>
      <c r="F413" s="23"/>
      <c r="G413" s="23"/>
      <c r="H413" s="23"/>
      <c r="I413" s="23"/>
    </row>
    <row r="414" spans="2:9" ht="12.75" hidden="1" customHeight="1" x14ac:dyDescent="0.2">
      <c r="B414" s="23"/>
      <c r="C414" s="23"/>
      <c r="D414" s="23"/>
      <c r="E414" s="23"/>
      <c r="F414" s="23"/>
      <c r="G414" s="23"/>
      <c r="H414" s="23"/>
      <c r="I414" s="23"/>
    </row>
    <row r="415" spans="2:9" ht="12.75" hidden="1" customHeight="1" x14ac:dyDescent="0.2">
      <c r="B415" s="23"/>
      <c r="C415" s="23"/>
      <c r="D415" s="23"/>
      <c r="E415" s="23"/>
      <c r="F415" s="23"/>
      <c r="G415" s="23"/>
      <c r="H415" s="23"/>
      <c r="I415" s="23"/>
    </row>
    <row r="416" spans="2:9" ht="12.75" hidden="1" customHeight="1" x14ac:dyDescent="0.2">
      <c r="B416" s="23"/>
      <c r="C416" s="23"/>
      <c r="D416" s="23"/>
      <c r="E416" s="23"/>
      <c r="F416" s="23"/>
      <c r="G416" s="23"/>
      <c r="H416" s="23"/>
      <c r="I416" s="23"/>
    </row>
    <row r="417" spans="2:9" ht="12.75" hidden="1" customHeight="1" x14ac:dyDescent="0.2">
      <c r="B417" s="23"/>
      <c r="C417" s="23"/>
      <c r="D417" s="23"/>
      <c r="E417" s="23"/>
      <c r="F417" s="23"/>
      <c r="G417" s="23"/>
      <c r="H417" s="23"/>
      <c r="I417" s="23"/>
    </row>
    <row r="418" spans="2:9" ht="12.75" hidden="1" customHeight="1" x14ac:dyDescent="0.2">
      <c r="B418" s="23"/>
      <c r="C418" s="23"/>
      <c r="D418" s="23"/>
      <c r="E418" s="23"/>
      <c r="F418" s="23"/>
      <c r="G418" s="23"/>
      <c r="H418" s="23"/>
      <c r="I418" s="23"/>
    </row>
    <row r="419" spans="2:9" ht="12.75" hidden="1" customHeight="1" x14ac:dyDescent="0.2">
      <c r="B419" s="23"/>
      <c r="C419" s="23"/>
      <c r="D419" s="23"/>
      <c r="E419" s="23"/>
      <c r="F419" s="23"/>
      <c r="G419" s="23"/>
      <c r="H419" s="23"/>
      <c r="I419" s="23"/>
    </row>
    <row r="420" spans="2:9" ht="12.75" hidden="1" customHeight="1" x14ac:dyDescent="0.2">
      <c r="B420" s="23"/>
      <c r="C420" s="23"/>
      <c r="D420" s="23"/>
      <c r="E420" s="23"/>
      <c r="F420" s="23"/>
      <c r="G420" s="23"/>
      <c r="H420" s="23"/>
      <c r="I420" s="23"/>
    </row>
    <row r="421" spans="2:9" ht="12.75" hidden="1" customHeight="1" x14ac:dyDescent="0.2">
      <c r="B421" s="23"/>
      <c r="C421" s="23"/>
      <c r="D421" s="23"/>
      <c r="E421" s="23"/>
      <c r="F421" s="23"/>
      <c r="G421" s="23"/>
      <c r="H421" s="23"/>
      <c r="I421" s="23"/>
    </row>
    <row r="422" spans="2:9" ht="12.75" hidden="1" customHeight="1" x14ac:dyDescent="0.2">
      <c r="B422" s="23"/>
      <c r="C422" s="23"/>
      <c r="D422" s="23"/>
      <c r="E422" s="23"/>
      <c r="F422" s="23"/>
      <c r="G422" s="23"/>
      <c r="H422" s="23"/>
      <c r="I422" s="23"/>
    </row>
    <row r="423" spans="2:9" ht="12.75" hidden="1" customHeight="1" x14ac:dyDescent="0.2">
      <c r="B423" s="23"/>
      <c r="C423" s="23"/>
      <c r="D423" s="23"/>
      <c r="E423" s="23"/>
      <c r="F423" s="23"/>
      <c r="G423" s="23"/>
      <c r="H423" s="23"/>
      <c r="I423" s="23"/>
    </row>
    <row r="424" spans="2:9" ht="12.75" hidden="1" customHeight="1" x14ac:dyDescent="0.2">
      <c r="B424" s="23"/>
      <c r="C424" s="23"/>
      <c r="D424" s="23"/>
      <c r="E424" s="23"/>
      <c r="F424" s="23"/>
      <c r="G424" s="23"/>
      <c r="H424" s="23"/>
      <c r="I424" s="23"/>
    </row>
    <row r="425" spans="2:9" ht="12.75" hidden="1" customHeight="1" x14ac:dyDescent="0.2">
      <c r="B425" s="23"/>
      <c r="C425" s="23"/>
      <c r="D425" s="23"/>
      <c r="E425" s="23"/>
      <c r="F425" s="23"/>
      <c r="G425" s="23"/>
      <c r="H425" s="23"/>
      <c r="I425" s="23"/>
    </row>
    <row r="426" spans="2:9" ht="12.75" hidden="1" customHeight="1" x14ac:dyDescent="0.2">
      <c r="B426" s="23"/>
      <c r="C426" s="23"/>
      <c r="D426" s="23"/>
      <c r="E426" s="23"/>
      <c r="F426" s="23"/>
      <c r="G426" s="23"/>
      <c r="H426" s="23"/>
      <c r="I426" s="23"/>
    </row>
    <row r="427" spans="2:9" ht="12.75" hidden="1" customHeight="1" x14ac:dyDescent="0.2">
      <c r="B427" s="23"/>
      <c r="C427" s="23"/>
      <c r="D427" s="23"/>
      <c r="E427" s="23"/>
      <c r="F427" s="23"/>
      <c r="G427" s="23"/>
      <c r="H427" s="23"/>
      <c r="I427" s="23"/>
    </row>
    <row r="428" spans="2:9" ht="12.75" hidden="1" customHeight="1" x14ac:dyDescent="0.2">
      <c r="B428" s="23"/>
      <c r="C428" s="23"/>
      <c r="D428" s="23"/>
      <c r="E428" s="23"/>
      <c r="F428" s="23"/>
      <c r="G428" s="23"/>
      <c r="H428" s="23"/>
      <c r="I428" s="23"/>
    </row>
    <row r="429" spans="2:9" ht="12.75" hidden="1" customHeight="1" x14ac:dyDescent="0.2">
      <c r="B429" s="23"/>
      <c r="C429" s="23"/>
      <c r="D429" s="23"/>
      <c r="E429" s="23"/>
      <c r="F429" s="23"/>
      <c r="G429" s="23"/>
      <c r="H429" s="23"/>
      <c r="I429" s="23"/>
    </row>
    <row r="430" spans="2:9" ht="12.75" hidden="1" customHeight="1" x14ac:dyDescent="0.2">
      <c r="B430" s="23"/>
      <c r="C430" s="23"/>
      <c r="D430" s="23"/>
      <c r="E430" s="23"/>
      <c r="F430" s="23"/>
      <c r="G430" s="23"/>
      <c r="H430" s="23"/>
      <c r="I430" s="23"/>
    </row>
    <row r="431" spans="2:9" ht="12.75" hidden="1" customHeight="1" x14ac:dyDescent="0.2">
      <c r="B431" s="23"/>
      <c r="C431" s="23"/>
      <c r="D431" s="23"/>
      <c r="E431" s="23"/>
      <c r="F431" s="23"/>
      <c r="G431" s="23"/>
      <c r="H431" s="23"/>
      <c r="I431" s="23"/>
    </row>
    <row r="432" spans="2:9" ht="12.75" hidden="1" customHeight="1" x14ac:dyDescent="0.2">
      <c r="B432" s="23"/>
      <c r="C432" s="23"/>
      <c r="D432" s="23"/>
      <c r="E432" s="23"/>
      <c r="F432" s="23"/>
      <c r="G432" s="23"/>
      <c r="H432" s="23"/>
      <c r="I432" s="23"/>
    </row>
    <row r="433" spans="2:9" ht="12.75" hidden="1" customHeight="1" x14ac:dyDescent="0.2">
      <c r="B433" s="23"/>
      <c r="C433" s="23"/>
      <c r="D433" s="23"/>
      <c r="E433" s="23"/>
      <c r="F433" s="23"/>
      <c r="G433" s="23"/>
      <c r="H433" s="23"/>
      <c r="I433" s="23"/>
    </row>
    <row r="434" spans="2:9" ht="12.75" hidden="1" customHeight="1" x14ac:dyDescent="0.2">
      <c r="B434" s="23"/>
      <c r="C434" s="23"/>
      <c r="D434" s="23"/>
      <c r="E434" s="23"/>
      <c r="F434" s="23"/>
      <c r="G434" s="23"/>
      <c r="H434" s="23"/>
      <c r="I434" s="23"/>
    </row>
    <row r="435" spans="2:9" ht="12.75" hidden="1" customHeight="1" x14ac:dyDescent="0.2">
      <c r="B435" s="23"/>
      <c r="C435" s="23"/>
      <c r="D435" s="23"/>
      <c r="E435" s="23"/>
      <c r="F435" s="23"/>
      <c r="G435" s="23"/>
      <c r="H435" s="23"/>
      <c r="I435" s="23"/>
    </row>
    <row r="436" spans="2:9" ht="12.75" hidden="1" customHeight="1" x14ac:dyDescent="0.2">
      <c r="B436" s="23"/>
      <c r="C436" s="23"/>
      <c r="D436" s="23"/>
      <c r="E436" s="23"/>
      <c r="F436" s="23"/>
      <c r="G436" s="23"/>
      <c r="H436" s="23"/>
      <c r="I436" s="23"/>
    </row>
    <row r="437" spans="2:9" ht="12.75" hidden="1" customHeight="1" x14ac:dyDescent="0.2">
      <c r="B437" s="23"/>
      <c r="C437" s="23"/>
      <c r="D437" s="23"/>
      <c r="E437" s="23"/>
      <c r="F437" s="23"/>
      <c r="G437" s="23"/>
      <c r="H437" s="23"/>
      <c r="I437" s="23"/>
    </row>
    <row r="438" spans="2:9" ht="12.75" hidden="1" customHeight="1" x14ac:dyDescent="0.2">
      <c r="B438" s="23"/>
      <c r="C438" s="23"/>
      <c r="D438" s="23"/>
      <c r="E438" s="23"/>
      <c r="F438" s="23"/>
      <c r="G438" s="23"/>
      <c r="H438" s="23"/>
      <c r="I438" s="23"/>
    </row>
    <row r="439" spans="2:9" ht="12.75" hidden="1" customHeight="1" x14ac:dyDescent="0.2">
      <c r="B439" s="23"/>
      <c r="C439" s="23"/>
      <c r="D439" s="23"/>
      <c r="E439" s="23"/>
      <c r="F439" s="23"/>
      <c r="G439" s="23"/>
      <c r="H439" s="23"/>
      <c r="I439" s="23"/>
    </row>
    <row r="440" spans="2:9" ht="12.75" hidden="1" customHeight="1" x14ac:dyDescent="0.2">
      <c r="B440" s="23"/>
      <c r="C440" s="23"/>
      <c r="D440" s="23"/>
      <c r="E440" s="23"/>
      <c r="F440" s="23"/>
      <c r="G440" s="23"/>
      <c r="H440" s="23"/>
      <c r="I440" s="23"/>
    </row>
    <row r="441" spans="2:9" ht="12.75" hidden="1" customHeight="1" x14ac:dyDescent="0.2">
      <c r="B441" s="23"/>
      <c r="C441" s="23"/>
      <c r="D441" s="23"/>
      <c r="E441" s="23"/>
      <c r="F441" s="23"/>
      <c r="G441" s="23"/>
      <c r="H441" s="23"/>
      <c r="I441" s="23"/>
    </row>
    <row r="442" spans="2:9" ht="12.75" hidden="1" customHeight="1" x14ac:dyDescent="0.2">
      <c r="B442" s="23"/>
      <c r="C442" s="23"/>
      <c r="D442" s="23"/>
      <c r="E442" s="23"/>
      <c r="F442" s="23"/>
      <c r="G442" s="23"/>
      <c r="H442" s="23"/>
      <c r="I442" s="23"/>
    </row>
    <row r="443" spans="2:9" ht="12.75" hidden="1" customHeight="1" x14ac:dyDescent="0.2">
      <c r="B443" s="23"/>
      <c r="C443" s="23"/>
      <c r="D443" s="23"/>
      <c r="E443" s="23"/>
      <c r="F443" s="23"/>
      <c r="G443" s="23"/>
      <c r="H443" s="23"/>
      <c r="I443" s="23"/>
    </row>
    <row r="444" spans="2:9" ht="12.75" hidden="1" customHeight="1" x14ac:dyDescent="0.2">
      <c r="B444" s="23"/>
      <c r="C444" s="23"/>
      <c r="D444" s="23"/>
      <c r="E444" s="23"/>
      <c r="F444" s="23"/>
      <c r="G444" s="23"/>
      <c r="H444" s="23"/>
      <c r="I444" s="23"/>
    </row>
    <row r="445" spans="2:9" ht="12.75" hidden="1" customHeight="1" x14ac:dyDescent="0.2">
      <c r="B445" s="23"/>
      <c r="C445" s="23"/>
      <c r="D445" s="23"/>
      <c r="E445" s="23"/>
      <c r="F445" s="23"/>
      <c r="G445" s="23"/>
      <c r="H445" s="23"/>
      <c r="I445" s="23"/>
    </row>
    <row r="446" spans="2:9" ht="12.75" hidden="1" customHeight="1" x14ac:dyDescent="0.2">
      <c r="B446" s="23"/>
      <c r="C446" s="23"/>
      <c r="D446" s="23"/>
      <c r="E446" s="23"/>
      <c r="F446" s="23"/>
      <c r="G446" s="23"/>
      <c r="H446" s="23"/>
      <c r="I446" s="23"/>
    </row>
    <row r="447" spans="2:9" ht="12.75" hidden="1" customHeight="1" x14ac:dyDescent="0.2">
      <c r="B447" s="23"/>
      <c r="C447" s="23"/>
      <c r="D447" s="23"/>
      <c r="E447" s="23"/>
      <c r="F447" s="23"/>
      <c r="G447" s="23"/>
      <c r="H447" s="23"/>
      <c r="I447" s="23"/>
    </row>
    <row r="448" spans="2:9" ht="12.75" hidden="1" customHeight="1" x14ac:dyDescent="0.2">
      <c r="B448" s="23"/>
      <c r="C448" s="23"/>
      <c r="D448" s="23"/>
      <c r="E448" s="23"/>
      <c r="F448" s="23"/>
      <c r="G448" s="23"/>
      <c r="H448" s="23"/>
      <c r="I448" s="23"/>
    </row>
    <row r="449" spans="2:9" ht="12.75" hidden="1" customHeight="1" x14ac:dyDescent="0.2">
      <c r="B449" s="23"/>
      <c r="C449" s="23"/>
      <c r="D449" s="23"/>
      <c r="E449" s="23"/>
      <c r="F449" s="23"/>
      <c r="G449" s="23"/>
      <c r="H449" s="23"/>
      <c r="I449" s="23"/>
    </row>
    <row r="450" spans="2:9" ht="12.75" hidden="1" customHeight="1" x14ac:dyDescent="0.2">
      <c r="B450" s="23"/>
      <c r="C450" s="23"/>
      <c r="D450" s="23"/>
      <c r="E450" s="23"/>
      <c r="F450" s="23"/>
      <c r="G450" s="23"/>
      <c r="H450" s="23"/>
      <c r="I450" s="23"/>
    </row>
    <row r="451" spans="2:9" ht="12.75" hidden="1" customHeight="1" x14ac:dyDescent="0.2">
      <c r="B451" s="23"/>
      <c r="C451" s="23"/>
      <c r="D451" s="23"/>
      <c r="E451" s="23"/>
      <c r="F451" s="23"/>
      <c r="G451" s="23"/>
      <c r="H451" s="23"/>
      <c r="I451" s="23"/>
    </row>
    <row r="452" spans="2:9" ht="12.75" hidden="1" customHeight="1" x14ac:dyDescent="0.2">
      <c r="B452" s="23"/>
      <c r="C452" s="23"/>
      <c r="D452" s="23"/>
      <c r="E452" s="23"/>
      <c r="F452" s="23"/>
      <c r="G452" s="23"/>
      <c r="H452" s="23"/>
      <c r="I452" s="23"/>
    </row>
    <row r="453" spans="2:9" ht="12.75" hidden="1" customHeight="1" x14ac:dyDescent="0.2">
      <c r="B453" s="23"/>
      <c r="C453" s="23"/>
      <c r="D453" s="23"/>
      <c r="E453" s="23"/>
      <c r="F453" s="23"/>
      <c r="G453" s="23"/>
      <c r="H453" s="23"/>
      <c r="I453" s="23"/>
    </row>
    <row r="454" spans="2:9" ht="12.75" hidden="1" customHeight="1" x14ac:dyDescent="0.2">
      <c r="B454" s="23"/>
      <c r="C454" s="23"/>
      <c r="D454" s="23"/>
      <c r="E454" s="23"/>
      <c r="F454" s="23"/>
      <c r="G454" s="23"/>
      <c r="H454" s="23"/>
      <c r="I454" s="23"/>
    </row>
    <row r="455" spans="2:9" ht="12.75" hidden="1" customHeight="1" x14ac:dyDescent="0.2">
      <c r="B455" s="23"/>
      <c r="C455" s="23"/>
      <c r="D455" s="23"/>
      <c r="E455" s="23"/>
      <c r="F455" s="23"/>
      <c r="G455" s="23"/>
      <c r="H455" s="23"/>
      <c r="I455" s="23"/>
    </row>
    <row r="456" spans="2:9" ht="12.75" hidden="1" customHeight="1" x14ac:dyDescent="0.2">
      <c r="B456" s="23"/>
      <c r="C456" s="23"/>
      <c r="D456" s="23"/>
      <c r="E456" s="23"/>
      <c r="F456" s="23"/>
      <c r="G456" s="23"/>
      <c r="H456" s="23"/>
      <c r="I456" s="23"/>
    </row>
    <row r="457" spans="2:9" ht="12.75" hidden="1" customHeight="1" x14ac:dyDescent="0.2">
      <c r="B457" s="23"/>
      <c r="C457" s="23"/>
      <c r="D457" s="23"/>
      <c r="E457" s="23"/>
      <c r="F457" s="23"/>
      <c r="G457" s="23"/>
      <c r="H457" s="23"/>
      <c r="I457" s="23"/>
    </row>
    <row r="458" spans="2:9" ht="12.75" hidden="1" customHeight="1" x14ac:dyDescent="0.2">
      <c r="B458" s="23"/>
      <c r="C458" s="23"/>
      <c r="D458" s="23"/>
      <c r="E458" s="23"/>
      <c r="F458" s="23"/>
      <c r="G458" s="23"/>
      <c r="H458" s="23"/>
      <c r="I458" s="23"/>
    </row>
    <row r="459" spans="2:9" ht="12.75" hidden="1" customHeight="1" x14ac:dyDescent="0.2">
      <c r="B459" s="23"/>
      <c r="C459" s="23"/>
      <c r="D459" s="23"/>
      <c r="E459" s="23"/>
      <c r="F459" s="23"/>
      <c r="G459" s="23"/>
      <c r="H459" s="23"/>
      <c r="I459" s="23"/>
    </row>
    <row r="460" spans="2:9" ht="12.75" hidden="1" customHeight="1" x14ac:dyDescent="0.2">
      <c r="B460" s="23"/>
      <c r="C460" s="23"/>
      <c r="D460" s="23"/>
      <c r="E460" s="23"/>
      <c r="F460" s="23"/>
      <c r="G460" s="23"/>
      <c r="H460" s="23"/>
      <c r="I460" s="23"/>
    </row>
    <row r="461" spans="2:9" ht="12.75" hidden="1" customHeight="1" x14ac:dyDescent="0.2">
      <c r="B461" s="23"/>
      <c r="C461" s="23"/>
      <c r="D461" s="23"/>
      <c r="E461" s="23"/>
      <c r="F461" s="23"/>
      <c r="G461" s="23"/>
      <c r="H461" s="23"/>
      <c r="I461" s="23"/>
    </row>
    <row r="462" spans="2:9" ht="12.75" hidden="1" customHeight="1" x14ac:dyDescent="0.2">
      <c r="B462" s="23"/>
      <c r="C462" s="23"/>
      <c r="D462" s="23"/>
      <c r="E462" s="23"/>
      <c r="F462" s="23"/>
      <c r="G462" s="23"/>
      <c r="H462" s="23"/>
      <c r="I462" s="23"/>
    </row>
    <row r="463" spans="2:9" ht="12.75" hidden="1" customHeight="1" x14ac:dyDescent="0.2">
      <c r="B463" s="23"/>
      <c r="C463" s="23"/>
      <c r="D463" s="23"/>
      <c r="E463" s="23"/>
      <c r="F463" s="23"/>
      <c r="G463" s="23"/>
      <c r="H463" s="23"/>
      <c r="I463" s="23"/>
    </row>
    <row r="464" spans="2:9" ht="12.75" hidden="1" customHeight="1" x14ac:dyDescent="0.2">
      <c r="B464" s="23"/>
      <c r="C464" s="23"/>
      <c r="D464" s="23"/>
      <c r="E464" s="23"/>
      <c r="F464" s="23"/>
      <c r="G464" s="23"/>
      <c r="H464" s="23"/>
      <c r="I464" s="23"/>
    </row>
    <row r="465" spans="2:9" ht="12.75" hidden="1" customHeight="1" x14ac:dyDescent="0.2">
      <c r="B465" s="23"/>
      <c r="C465" s="23"/>
      <c r="D465" s="23"/>
      <c r="E465" s="23"/>
      <c r="F465" s="23"/>
      <c r="G465" s="23"/>
      <c r="H465" s="23"/>
      <c r="I465" s="23"/>
    </row>
    <row r="466" spans="2:9" ht="12.75" hidden="1" customHeight="1" x14ac:dyDescent="0.2">
      <c r="B466" s="23"/>
      <c r="C466" s="23"/>
      <c r="D466" s="23"/>
      <c r="E466" s="23"/>
      <c r="F466" s="23"/>
      <c r="G466" s="23"/>
      <c r="H466" s="23"/>
      <c r="I466" s="23"/>
    </row>
    <row r="467" spans="2:9" ht="12.75" hidden="1" customHeight="1" x14ac:dyDescent="0.2">
      <c r="B467" s="23"/>
      <c r="C467" s="23"/>
      <c r="D467" s="23"/>
      <c r="E467" s="23"/>
      <c r="F467" s="23"/>
      <c r="G467" s="23"/>
      <c r="H467" s="23"/>
      <c r="I467" s="23"/>
    </row>
    <row r="468" spans="2:9" ht="12.75" hidden="1" customHeight="1" x14ac:dyDescent="0.2">
      <c r="B468" s="23"/>
      <c r="C468" s="23"/>
      <c r="D468" s="23"/>
      <c r="E468" s="23"/>
      <c r="F468" s="23"/>
      <c r="G468" s="23"/>
      <c r="H468" s="23"/>
      <c r="I468" s="23"/>
    </row>
    <row r="469" spans="2:9" ht="12.75" hidden="1" customHeight="1" x14ac:dyDescent="0.2">
      <c r="B469" s="23"/>
      <c r="C469" s="23"/>
      <c r="D469" s="23"/>
      <c r="E469" s="23"/>
      <c r="F469" s="23"/>
      <c r="G469" s="23"/>
      <c r="H469" s="23"/>
      <c r="I469" s="23"/>
    </row>
    <row r="470" spans="2:9" ht="12.75" hidden="1" customHeight="1" x14ac:dyDescent="0.2">
      <c r="B470" s="23"/>
      <c r="C470" s="23"/>
      <c r="D470" s="23"/>
      <c r="E470" s="23"/>
      <c r="F470" s="23"/>
      <c r="G470" s="23"/>
      <c r="H470" s="23"/>
      <c r="I470" s="23"/>
    </row>
    <row r="471" spans="2:9" ht="12.75" hidden="1" customHeight="1" x14ac:dyDescent="0.2">
      <c r="B471" s="23"/>
      <c r="C471" s="23"/>
      <c r="D471" s="23"/>
      <c r="E471" s="23"/>
      <c r="F471" s="23"/>
      <c r="G471" s="23"/>
      <c r="H471" s="23"/>
      <c r="I471" s="23"/>
    </row>
    <row r="472" spans="2:9" ht="12.75" hidden="1" customHeight="1" x14ac:dyDescent="0.2">
      <c r="B472" s="23"/>
      <c r="C472" s="23"/>
      <c r="D472" s="23"/>
      <c r="E472" s="23"/>
      <c r="F472" s="23"/>
      <c r="G472" s="23"/>
      <c r="H472" s="23"/>
      <c r="I472" s="23"/>
    </row>
    <row r="473" spans="2:9" ht="12.75" hidden="1" customHeight="1" x14ac:dyDescent="0.2">
      <c r="B473" s="23"/>
      <c r="C473" s="23"/>
      <c r="D473" s="23"/>
      <c r="E473" s="23"/>
      <c r="F473" s="23"/>
      <c r="G473" s="23"/>
      <c r="H473" s="23"/>
      <c r="I473" s="23"/>
    </row>
    <row r="474" spans="2:9" ht="12.75" hidden="1" customHeight="1" x14ac:dyDescent="0.2">
      <c r="B474" s="23"/>
      <c r="C474" s="23"/>
      <c r="D474" s="23"/>
      <c r="E474" s="23"/>
      <c r="F474" s="23"/>
      <c r="G474" s="23"/>
      <c r="H474" s="23"/>
      <c r="I474" s="23"/>
    </row>
    <row r="475" spans="2:9" ht="12.75" hidden="1" customHeight="1" x14ac:dyDescent="0.2">
      <c r="B475" s="23"/>
      <c r="C475" s="23"/>
      <c r="D475" s="23"/>
      <c r="E475" s="23"/>
      <c r="F475" s="23"/>
      <c r="G475" s="23"/>
      <c r="H475" s="23"/>
      <c r="I475" s="23"/>
    </row>
    <row r="476" spans="2:9" ht="12.75" hidden="1" customHeight="1" x14ac:dyDescent="0.2">
      <c r="B476" s="23"/>
      <c r="C476" s="23"/>
      <c r="D476" s="23"/>
      <c r="E476" s="23"/>
      <c r="F476" s="23"/>
      <c r="G476" s="23"/>
      <c r="H476" s="23"/>
      <c r="I476" s="23"/>
    </row>
    <row r="477" spans="2:9" ht="12.75" hidden="1" customHeight="1" x14ac:dyDescent="0.2">
      <c r="B477" s="23"/>
      <c r="C477" s="23"/>
      <c r="D477" s="23"/>
      <c r="E477" s="23"/>
      <c r="F477" s="23"/>
      <c r="G477" s="23"/>
      <c r="H477" s="23"/>
      <c r="I477" s="23"/>
    </row>
    <row r="478" spans="2:9" ht="12.75" hidden="1" customHeight="1" x14ac:dyDescent="0.2">
      <c r="B478" s="23"/>
      <c r="C478" s="23"/>
      <c r="D478" s="23"/>
      <c r="E478" s="23"/>
      <c r="F478" s="23"/>
      <c r="G478" s="23"/>
      <c r="H478" s="23"/>
      <c r="I478" s="23"/>
    </row>
    <row r="479" spans="2:9" ht="12.75" hidden="1" customHeight="1" x14ac:dyDescent="0.2">
      <c r="B479" s="23"/>
      <c r="C479" s="23"/>
      <c r="D479" s="23"/>
      <c r="E479" s="23"/>
      <c r="F479" s="23"/>
      <c r="G479" s="23"/>
      <c r="H479" s="23"/>
      <c r="I479" s="23"/>
    </row>
    <row r="480" spans="2:9" ht="12.75" hidden="1" customHeight="1" x14ac:dyDescent="0.2">
      <c r="B480" s="23"/>
      <c r="C480" s="23"/>
      <c r="D480" s="23"/>
      <c r="E480" s="23"/>
      <c r="F480" s="23"/>
      <c r="G480" s="23"/>
      <c r="H480" s="23"/>
      <c r="I480" s="23"/>
    </row>
    <row r="481" spans="2:9" ht="12.75" hidden="1" customHeight="1" x14ac:dyDescent="0.2">
      <c r="B481" s="23"/>
      <c r="C481" s="23"/>
      <c r="D481" s="23"/>
      <c r="E481" s="23"/>
      <c r="F481" s="23"/>
      <c r="G481" s="23"/>
      <c r="H481" s="23"/>
      <c r="I481" s="23"/>
    </row>
    <row r="482" spans="2:9" ht="12.75" hidden="1" customHeight="1" x14ac:dyDescent="0.2">
      <c r="B482" s="23"/>
      <c r="C482" s="23"/>
      <c r="D482" s="23"/>
      <c r="E482" s="23"/>
      <c r="F482" s="23"/>
      <c r="G482" s="23"/>
      <c r="H482" s="23"/>
      <c r="I482" s="23"/>
    </row>
    <row r="483" spans="2:9" ht="12.75" hidden="1" customHeight="1" x14ac:dyDescent="0.2">
      <c r="B483" s="23"/>
      <c r="C483" s="23"/>
      <c r="D483" s="23"/>
      <c r="E483" s="23"/>
      <c r="F483" s="23"/>
      <c r="G483" s="23"/>
      <c r="H483" s="23"/>
      <c r="I483" s="23"/>
    </row>
    <row r="484" spans="2:9" ht="12.75" hidden="1" customHeight="1" x14ac:dyDescent="0.2">
      <c r="B484" s="23"/>
      <c r="C484" s="23"/>
      <c r="D484" s="23"/>
      <c r="E484" s="23"/>
      <c r="F484" s="23"/>
      <c r="G484" s="23"/>
      <c r="H484" s="23"/>
      <c r="I484" s="23"/>
    </row>
    <row r="485" spans="2:9" ht="12.75" hidden="1" customHeight="1" x14ac:dyDescent="0.2">
      <c r="B485" s="23"/>
      <c r="C485" s="23"/>
      <c r="D485" s="23"/>
      <c r="E485" s="23"/>
      <c r="F485" s="23"/>
      <c r="G485" s="23"/>
      <c r="H485" s="23"/>
      <c r="I485" s="23"/>
    </row>
    <row r="486" spans="2:9" ht="12.75" hidden="1" customHeight="1" x14ac:dyDescent="0.2">
      <c r="B486" s="23"/>
      <c r="C486" s="23"/>
      <c r="D486" s="23"/>
      <c r="E486" s="23"/>
      <c r="F486" s="23"/>
      <c r="G486" s="23"/>
      <c r="H486" s="23"/>
      <c r="I486" s="23"/>
    </row>
    <row r="487" spans="2:9" ht="12.75" hidden="1" customHeight="1" x14ac:dyDescent="0.2">
      <c r="B487" s="23"/>
      <c r="C487" s="23"/>
      <c r="D487" s="23"/>
      <c r="E487" s="23"/>
      <c r="F487" s="23"/>
      <c r="G487" s="23"/>
      <c r="H487" s="23"/>
      <c r="I487" s="23"/>
    </row>
    <row r="488" spans="2:9" ht="12.75" hidden="1" customHeight="1" x14ac:dyDescent="0.2">
      <c r="B488" s="23"/>
      <c r="C488" s="23"/>
      <c r="D488" s="23"/>
      <c r="E488" s="23"/>
      <c r="F488" s="23"/>
      <c r="G488" s="23"/>
      <c r="H488" s="23"/>
      <c r="I488" s="23"/>
    </row>
    <row r="489" spans="2:9" ht="12.75" hidden="1" customHeight="1" x14ac:dyDescent="0.2">
      <c r="B489" s="23"/>
      <c r="C489" s="23"/>
      <c r="D489" s="23"/>
      <c r="E489" s="23"/>
      <c r="F489" s="23"/>
      <c r="G489" s="23"/>
      <c r="H489" s="23"/>
      <c r="I489" s="23"/>
    </row>
    <row r="490" spans="2:9" ht="12.75" hidden="1" customHeight="1" x14ac:dyDescent="0.2">
      <c r="B490" s="23"/>
      <c r="C490" s="23"/>
      <c r="D490" s="23"/>
      <c r="E490" s="23"/>
      <c r="F490" s="23"/>
      <c r="G490" s="23"/>
      <c r="H490" s="23"/>
      <c r="I490" s="23"/>
    </row>
    <row r="491" spans="2:9" ht="12.75" hidden="1" customHeight="1" x14ac:dyDescent="0.2">
      <c r="B491" s="23"/>
      <c r="C491" s="23"/>
      <c r="D491" s="23"/>
      <c r="E491" s="23"/>
      <c r="F491" s="23"/>
      <c r="G491" s="23"/>
      <c r="H491" s="23"/>
      <c r="I491" s="23"/>
    </row>
    <row r="492" spans="2:9" ht="12.75" hidden="1" customHeight="1" x14ac:dyDescent="0.2">
      <c r="B492" s="23"/>
      <c r="C492" s="23"/>
      <c r="D492" s="23"/>
      <c r="E492" s="23"/>
      <c r="F492" s="23"/>
      <c r="G492" s="23"/>
      <c r="H492" s="23"/>
      <c r="I492" s="23"/>
    </row>
    <row r="493" spans="2:9" ht="12.75" hidden="1" customHeight="1" x14ac:dyDescent="0.2">
      <c r="B493" s="23"/>
      <c r="C493" s="23"/>
      <c r="D493" s="23"/>
      <c r="E493" s="23"/>
      <c r="F493" s="23"/>
      <c r="G493" s="23"/>
      <c r="H493" s="23"/>
      <c r="I493" s="23"/>
    </row>
    <row r="494" spans="2:9" ht="12.75" hidden="1" customHeight="1" x14ac:dyDescent="0.2">
      <c r="B494" s="23"/>
      <c r="C494" s="23"/>
      <c r="D494" s="23"/>
      <c r="E494" s="23"/>
      <c r="F494" s="23"/>
      <c r="G494" s="23"/>
      <c r="H494" s="23"/>
      <c r="I494" s="23"/>
    </row>
    <row r="495" spans="2:9" ht="12.75" hidden="1" customHeight="1" x14ac:dyDescent="0.2">
      <c r="B495" s="23"/>
      <c r="C495" s="23"/>
      <c r="D495" s="23"/>
      <c r="E495" s="23"/>
      <c r="F495" s="23"/>
      <c r="G495" s="23"/>
      <c r="H495" s="23"/>
      <c r="I495" s="23"/>
    </row>
    <row r="496" spans="2:9" ht="12.75" hidden="1" customHeight="1" x14ac:dyDescent="0.2">
      <c r="B496" s="23"/>
      <c r="C496" s="23"/>
      <c r="D496" s="23"/>
      <c r="E496" s="23"/>
      <c r="F496" s="23"/>
      <c r="G496" s="23"/>
      <c r="H496" s="23"/>
      <c r="I496" s="23"/>
    </row>
    <row r="497" spans="2:9" ht="12.75" hidden="1" customHeight="1" x14ac:dyDescent="0.2">
      <c r="B497" s="23"/>
      <c r="C497" s="23"/>
      <c r="D497" s="23"/>
      <c r="E497" s="23"/>
      <c r="F497" s="23"/>
      <c r="G497" s="23"/>
      <c r="H497" s="23"/>
      <c r="I497" s="23"/>
    </row>
    <row r="498" spans="2:9" ht="12.75" hidden="1" customHeight="1" x14ac:dyDescent="0.2">
      <c r="B498" s="23"/>
      <c r="C498" s="23"/>
      <c r="D498" s="23"/>
      <c r="E498" s="23"/>
      <c r="F498" s="23"/>
      <c r="G498" s="23"/>
      <c r="H498" s="23"/>
      <c r="I498" s="23"/>
    </row>
    <row r="499" spans="2:9" ht="12.75" hidden="1" customHeight="1" x14ac:dyDescent="0.2">
      <c r="B499" s="23"/>
      <c r="C499" s="23"/>
      <c r="D499" s="23"/>
      <c r="E499" s="23"/>
      <c r="F499" s="23"/>
      <c r="G499" s="23"/>
      <c r="H499" s="23"/>
      <c r="I499" s="23"/>
    </row>
    <row r="500" spans="2:9" ht="12.75" hidden="1" customHeight="1" x14ac:dyDescent="0.2">
      <c r="B500" s="23"/>
      <c r="C500" s="23"/>
      <c r="D500" s="23"/>
      <c r="E500" s="23"/>
      <c r="F500" s="23"/>
      <c r="G500" s="23"/>
      <c r="H500" s="23"/>
      <c r="I500" s="23"/>
    </row>
    <row r="501" spans="2:9" ht="12.75" hidden="1" customHeight="1" x14ac:dyDescent="0.2">
      <c r="B501" s="23"/>
      <c r="C501" s="23"/>
      <c r="D501" s="23"/>
      <c r="E501" s="23"/>
      <c r="F501" s="23"/>
      <c r="G501" s="23"/>
      <c r="H501" s="23"/>
      <c r="I501" s="23"/>
    </row>
    <row r="502" spans="2:9" ht="12.75" hidden="1" customHeight="1" x14ac:dyDescent="0.2">
      <c r="B502" s="23"/>
      <c r="C502" s="23"/>
      <c r="D502" s="23"/>
      <c r="E502" s="23"/>
      <c r="F502" s="23"/>
      <c r="G502" s="23"/>
      <c r="H502" s="23"/>
      <c r="I502" s="23"/>
    </row>
    <row r="503" spans="2:9" ht="12.75" hidden="1" customHeight="1" x14ac:dyDescent="0.2">
      <c r="B503" s="23"/>
      <c r="C503" s="23"/>
      <c r="D503" s="23"/>
      <c r="E503" s="23"/>
      <c r="F503" s="23"/>
      <c r="G503" s="23"/>
      <c r="H503" s="23"/>
      <c r="I503" s="23"/>
    </row>
    <row r="504" spans="2:9" ht="12.75" hidden="1" customHeight="1" x14ac:dyDescent="0.2">
      <c r="B504" s="23"/>
      <c r="C504" s="23"/>
      <c r="D504" s="23"/>
      <c r="E504" s="23"/>
      <c r="F504" s="23"/>
      <c r="G504" s="23"/>
      <c r="H504" s="23"/>
      <c r="I504" s="23"/>
    </row>
    <row r="505" spans="2:9" ht="12.75" hidden="1" customHeight="1" x14ac:dyDescent="0.2">
      <c r="B505" s="23"/>
      <c r="C505" s="23"/>
      <c r="D505" s="23"/>
      <c r="E505" s="23"/>
      <c r="F505" s="23"/>
      <c r="G505" s="23"/>
      <c r="H505" s="23"/>
      <c r="I505" s="23"/>
    </row>
    <row r="506" spans="2:9" ht="12.75" hidden="1" customHeight="1" x14ac:dyDescent="0.2">
      <c r="B506" s="23"/>
      <c r="C506" s="23"/>
      <c r="D506" s="23"/>
      <c r="E506" s="23"/>
      <c r="F506" s="23"/>
      <c r="G506" s="23"/>
      <c r="H506" s="23"/>
      <c r="I506" s="23"/>
    </row>
    <row r="507" spans="2:9" ht="12.75" hidden="1" customHeight="1" x14ac:dyDescent="0.2">
      <c r="B507" s="23"/>
      <c r="C507" s="23"/>
      <c r="D507" s="23"/>
      <c r="E507" s="23"/>
      <c r="F507" s="23"/>
      <c r="G507" s="23"/>
      <c r="H507" s="23"/>
      <c r="I507" s="23"/>
    </row>
    <row r="508" spans="2:9" ht="12.75" hidden="1" customHeight="1" x14ac:dyDescent="0.2">
      <c r="B508" s="23"/>
      <c r="C508" s="23"/>
      <c r="D508" s="23"/>
      <c r="E508" s="23"/>
      <c r="F508" s="23"/>
      <c r="G508" s="23"/>
      <c r="H508" s="23"/>
      <c r="I508" s="23"/>
    </row>
    <row r="509" spans="2:9" ht="12.75" hidden="1" customHeight="1" x14ac:dyDescent="0.2">
      <c r="B509" s="23"/>
      <c r="C509" s="23"/>
      <c r="D509" s="23"/>
      <c r="E509" s="23"/>
      <c r="F509" s="23"/>
      <c r="G509" s="23"/>
      <c r="H509" s="23"/>
      <c r="I509" s="23"/>
    </row>
    <row r="510" spans="2:9" ht="12.75" hidden="1" customHeight="1" x14ac:dyDescent="0.2">
      <c r="B510" s="23"/>
      <c r="C510" s="23"/>
      <c r="D510" s="23"/>
      <c r="E510" s="23"/>
      <c r="F510" s="23"/>
      <c r="G510" s="23"/>
      <c r="H510" s="23"/>
      <c r="I510" s="23"/>
    </row>
    <row r="511" spans="2:9" ht="12.75" hidden="1" customHeight="1" x14ac:dyDescent="0.2">
      <c r="B511" s="23"/>
      <c r="C511" s="23"/>
      <c r="D511" s="23"/>
      <c r="E511" s="23"/>
      <c r="F511" s="23"/>
      <c r="G511" s="23"/>
      <c r="H511" s="23"/>
      <c r="I511" s="23"/>
    </row>
    <row r="512" spans="2:9" ht="12.75" hidden="1" customHeight="1" x14ac:dyDescent="0.2">
      <c r="B512" s="23"/>
      <c r="C512" s="23"/>
      <c r="D512" s="23"/>
      <c r="E512" s="23"/>
      <c r="F512" s="23"/>
      <c r="G512" s="23"/>
      <c r="H512" s="23"/>
      <c r="I512" s="23"/>
    </row>
    <row r="513" spans="2:9" ht="12.75" hidden="1" customHeight="1" x14ac:dyDescent="0.2">
      <c r="B513" s="23"/>
      <c r="C513" s="23"/>
      <c r="D513" s="23"/>
      <c r="E513" s="23"/>
      <c r="F513" s="23"/>
      <c r="G513" s="23"/>
      <c r="H513" s="23"/>
      <c r="I513" s="23"/>
    </row>
    <row r="514" spans="2:9" ht="12.75" hidden="1" customHeight="1" x14ac:dyDescent="0.2">
      <c r="B514" s="23"/>
      <c r="C514" s="23"/>
      <c r="D514" s="23"/>
      <c r="E514" s="23"/>
      <c r="F514" s="23"/>
      <c r="G514" s="23"/>
      <c r="H514" s="23"/>
      <c r="I514" s="23"/>
    </row>
    <row r="515" spans="2:9" ht="12.75" hidden="1" customHeight="1" x14ac:dyDescent="0.2">
      <c r="B515" s="23"/>
      <c r="C515" s="23"/>
      <c r="D515" s="23"/>
      <c r="E515" s="23"/>
      <c r="F515" s="23"/>
      <c r="G515" s="23"/>
      <c r="H515" s="23"/>
      <c r="I515" s="23"/>
    </row>
    <row r="516" spans="2:9" ht="12.75" hidden="1" customHeight="1" x14ac:dyDescent="0.2">
      <c r="B516" s="23"/>
      <c r="C516" s="23"/>
      <c r="D516" s="23"/>
      <c r="E516" s="23"/>
      <c r="F516" s="23"/>
      <c r="G516" s="23"/>
      <c r="H516" s="23"/>
      <c r="I516" s="23"/>
    </row>
    <row r="517" spans="2:9" ht="12.75" hidden="1" customHeight="1" x14ac:dyDescent="0.2">
      <c r="B517" s="23"/>
      <c r="C517" s="23"/>
      <c r="D517" s="23"/>
      <c r="E517" s="23"/>
      <c r="F517" s="23"/>
      <c r="G517" s="23"/>
      <c r="H517" s="23"/>
      <c r="I517" s="23"/>
    </row>
    <row r="518" spans="2:9" ht="12.75" hidden="1" customHeight="1" x14ac:dyDescent="0.2">
      <c r="B518" s="23"/>
      <c r="C518" s="23"/>
      <c r="D518" s="23"/>
      <c r="E518" s="23"/>
      <c r="F518" s="23"/>
      <c r="G518" s="23"/>
      <c r="H518" s="23"/>
      <c r="I518" s="23"/>
    </row>
    <row r="519" spans="2:9" ht="12.75" hidden="1" customHeight="1" x14ac:dyDescent="0.2">
      <c r="B519" s="23"/>
      <c r="C519" s="23"/>
      <c r="D519" s="23"/>
      <c r="E519" s="23"/>
      <c r="F519" s="23"/>
      <c r="G519" s="23"/>
      <c r="H519" s="23"/>
      <c r="I519" s="23"/>
    </row>
    <row r="520" spans="2:9" ht="12.75" hidden="1" customHeight="1" x14ac:dyDescent="0.2">
      <c r="B520" s="23"/>
      <c r="C520" s="23"/>
      <c r="D520" s="23"/>
      <c r="E520" s="23"/>
      <c r="F520" s="23"/>
      <c r="G520" s="23"/>
      <c r="H520" s="23"/>
      <c r="I520" s="23"/>
    </row>
    <row r="521" spans="2:9" ht="12.75" hidden="1" customHeight="1" x14ac:dyDescent="0.2">
      <c r="B521" s="23"/>
      <c r="C521" s="23"/>
      <c r="D521" s="23"/>
      <c r="E521" s="23"/>
      <c r="F521" s="23"/>
      <c r="G521" s="23"/>
      <c r="H521" s="23"/>
      <c r="I521" s="23"/>
    </row>
    <row r="522" spans="2:9" ht="12.75" hidden="1" customHeight="1" x14ac:dyDescent="0.2">
      <c r="B522" s="23"/>
      <c r="C522" s="23"/>
      <c r="D522" s="23"/>
      <c r="E522" s="23"/>
      <c r="F522" s="23"/>
      <c r="G522" s="23"/>
      <c r="H522" s="23"/>
      <c r="I522" s="23"/>
    </row>
    <row r="523" spans="2:9" ht="12.75" hidden="1" customHeight="1" x14ac:dyDescent="0.2">
      <c r="B523" s="23"/>
      <c r="C523" s="23"/>
      <c r="D523" s="23"/>
      <c r="E523" s="23"/>
      <c r="F523" s="23"/>
      <c r="G523" s="23"/>
      <c r="H523" s="23"/>
      <c r="I523" s="23"/>
    </row>
    <row r="524" spans="2:9" ht="12.75" hidden="1" customHeight="1" x14ac:dyDescent="0.2">
      <c r="B524" s="23"/>
      <c r="C524" s="23"/>
      <c r="D524" s="23"/>
      <c r="E524" s="23"/>
      <c r="F524" s="23"/>
      <c r="G524" s="23"/>
      <c r="H524" s="23"/>
      <c r="I524" s="23"/>
    </row>
    <row r="525" spans="2:9" ht="12.75" hidden="1" customHeight="1" x14ac:dyDescent="0.2">
      <c r="B525" s="23"/>
      <c r="C525" s="23"/>
      <c r="D525" s="23"/>
      <c r="E525" s="23"/>
      <c r="F525" s="23"/>
      <c r="G525" s="23"/>
      <c r="H525" s="23"/>
      <c r="I525" s="23"/>
    </row>
    <row r="526" spans="2:9" ht="12.75" hidden="1" customHeight="1" x14ac:dyDescent="0.2">
      <c r="B526" s="23"/>
      <c r="C526" s="23"/>
      <c r="D526" s="23"/>
      <c r="E526" s="23"/>
      <c r="F526" s="23"/>
      <c r="G526" s="23"/>
      <c r="H526" s="23"/>
      <c r="I526" s="23"/>
    </row>
    <row r="527" spans="2:9" ht="12.75" hidden="1" customHeight="1" x14ac:dyDescent="0.2">
      <c r="B527" s="23"/>
      <c r="C527" s="23"/>
      <c r="D527" s="23"/>
      <c r="E527" s="23"/>
      <c r="F527" s="23"/>
      <c r="G527" s="23"/>
      <c r="H527" s="23"/>
      <c r="I527" s="23"/>
    </row>
    <row r="528" spans="2:9" ht="12.75" hidden="1" customHeight="1" x14ac:dyDescent="0.2">
      <c r="B528" s="23"/>
      <c r="C528" s="23"/>
      <c r="D528" s="23"/>
      <c r="E528" s="23"/>
      <c r="F528" s="23"/>
      <c r="G528" s="23"/>
      <c r="H528" s="23"/>
      <c r="I528" s="23"/>
    </row>
    <row r="529" spans="2:9" ht="12.75" hidden="1" customHeight="1" x14ac:dyDescent="0.2">
      <c r="B529" s="23"/>
      <c r="C529" s="23"/>
      <c r="D529" s="23"/>
      <c r="E529" s="23"/>
      <c r="F529" s="23"/>
      <c r="G529" s="23"/>
      <c r="H529" s="23"/>
      <c r="I529" s="23"/>
    </row>
    <row r="530" spans="2:9" ht="12.75" hidden="1" customHeight="1" x14ac:dyDescent="0.2">
      <c r="B530" s="23"/>
      <c r="C530" s="23"/>
      <c r="D530" s="23"/>
      <c r="E530" s="23"/>
      <c r="F530" s="23"/>
      <c r="G530" s="23"/>
      <c r="H530" s="23"/>
      <c r="I530" s="23"/>
    </row>
    <row r="531" spans="2:9" ht="12.75" hidden="1" customHeight="1" x14ac:dyDescent="0.2">
      <c r="B531" s="23"/>
      <c r="C531" s="23"/>
      <c r="D531" s="23"/>
      <c r="E531" s="23"/>
      <c r="F531" s="23"/>
      <c r="G531" s="23"/>
      <c r="H531" s="23"/>
      <c r="I531" s="23"/>
    </row>
    <row r="532" spans="2:9" ht="12.75" hidden="1" customHeight="1" x14ac:dyDescent="0.2">
      <c r="B532" s="23"/>
      <c r="C532" s="23"/>
      <c r="D532" s="23"/>
      <c r="E532" s="23"/>
      <c r="F532" s="23"/>
      <c r="G532" s="23"/>
      <c r="H532" s="23"/>
      <c r="I532" s="23"/>
    </row>
    <row r="533" spans="2:9" ht="12.75" hidden="1" customHeight="1" x14ac:dyDescent="0.2">
      <c r="B533" s="23"/>
      <c r="C533" s="23"/>
      <c r="D533" s="23"/>
      <c r="E533" s="23"/>
      <c r="F533" s="23"/>
      <c r="G533" s="23"/>
      <c r="H533" s="23"/>
      <c r="I533" s="23"/>
    </row>
    <row r="534" spans="2:9" ht="12.75" hidden="1" customHeight="1" x14ac:dyDescent="0.2">
      <c r="B534" s="23"/>
      <c r="C534" s="23"/>
      <c r="D534" s="23"/>
      <c r="E534" s="23"/>
      <c r="F534" s="23"/>
      <c r="G534" s="23"/>
      <c r="H534" s="23"/>
      <c r="I534" s="23"/>
    </row>
    <row r="535" spans="2:9" ht="12.75" hidden="1" customHeight="1" x14ac:dyDescent="0.2">
      <c r="B535" s="23"/>
      <c r="C535" s="23"/>
      <c r="D535" s="23"/>
      <c r="E535" s="23"/>
      <c r="F535" s="23"/>
      <c r="G535" s="23"/>
      <c r="H535" s="23"/>
      <c r="I535" s="23"/>
    </row>
    <row r="536" spans="2:9" ht="12.75" hidden="1" customHeight="1" x14ac:dyDescent="0.2">
      <c r="B536" s="23"/>
      <c r="C536" s="23"/>
      <c r="D536" s="23"/>
      <c r="E536" s="23"/>
      <c r="F536" s="23"/>
      <c r="G536" s="23"/>
      <c r="H536" s="23"/>
      <c r="I536" s="23"/>
    </row>
    <row r="537" spans="2:9" ht="12.75" hidden="1" customHeight="1" x14ac:dyDescent="0.2">
      <c r="B537" s="23"/>
      <c r="C537" s="23"/>
      <c r="D537" s="23"/>
      <c r="E537" s="23"/>
      <c r="F537" s="23"/>
      <c r="G537" s="23"/>
      <c r="H537" s="23"/>
      <c r="I537" s="23"/>
    </row>
    <row r="538" spans="2:9" ht="12.75" hidden="1" customHeight="1" x14ac:dyDescent="0.2">
      <c r="B538" s="23"/>
      <c r="C538" s="23"/>
      <c r="D538" s="23"/>
      <c r="E538" s="23"/>
      <c r="F538" s="23"/>
      <c r="G538" s="23"/>
      <c r="H538" s="23"/>
      <c r="I538" s="23"/>
    </row>
    <row r="539" spans="2:9" ht="12.75" hidden="1" customHeight="1" x14ac:dyDescent="0.2">
      <c r="B539" s="23"/>
      <c r="C539" s="23"/>
      <c r="D539" s="23"/>
      <c r="E539" s="23"/>
      <c r="F539" s="23"/>
      <c r="G539" s="23"/>
      <c r="H539" s="23"/>
      <c r="I539" s="23"/>
    </row>
    <row r="540" spans="2:9" ht="12.75" hidden="1" customHeight="1" x14ac:dyDescent="0.2">
      <c r="B540" s="23"/>
      <c r="C540" s="23"/>
      <c r="D540" s="23"/>
      <c r="E540" s="23"/>
      <c r="F540" s="23"/>
      <c r="G540" s="23"/>
      <c r="H540" s="23"/>
      <c r="I540" s="23"/>
    </row>
    <row r="541" spans="2:9" ht="12.75" hidden="1" customHeight="1" x14ac:dyDescent="0.2">
      <c r="B541" s="23"/>
      <c r="C541" s="23"/>
      <c r="D541" s="23"/>
      <c r="E541" s="23"/>
      <c r="F541" s="23"/>
      <c r="G541" s="23"/>
      <c r="H541" s="23"/>
      <c r="I541" s="23"/>
    </row>
    <row r="542" spans="2:9" ht="12.75" hidden="1" customHeight="1" x14ac:dyDescent="0.2">
      <c r="B542" s="23"/>
      <c r="C542" s="23"/>
      <c r="D542" s="23"/>
      <c r="E542" s="23"/>
      <c r="F542" s="23"/>
      <c r="G542" s="23"/>
      <c r="H542" s="23"/>
      <c r="I542" s="23"/>
    </row>
    <row r="543" spans="2:9" ht="12.75" hidden="1" customHeight="1" x14ac:dyDescent="0.2">
      <c r="B543" s="23"/>
      <c r="C543" s="23"/>
      <c r="D543" s="23"/>
      <c r="E543" s="23"/>
      <c r="F543" s="23"/>
      <c r="G543" s="23"/>
      <c r="H543" s="23"/>
      <c r="I543" s="23"/>
    </row>
    <row r="544" spans="2:9" ht="12.75" hidden="1" customHeight="1" x14ac:dyDescent="0.2">
      <c r="B544" s="23"/>
      <c r="C544" s="23"/>
      <c r="D544" s="23"/>
      <c r="E544" s="23"/>
      <c r="F544" s="23"/>
      <c r="G544" s="23"/>
      <c r="H544" s="23"/>
      <c r="I544" s="23"/>
    </row>
    <row r="545" spans="2:9" ht="12.75" hidden="1" customHeight="1" x14ac:dyDescent="0.2">
      <c r="B545" s="23"/>
      <c r="C545" s="23"/>
      <c r="D545" s="23"/>
      <c r="E545" s="23"/>
      <c r="F545" s="23"/>
      <c r="G545" s="23"/>
      <c r="H545" s="23"/>
      <c r="I545" s="23"/>
    </row>
    <row r="546" spans="2:9" ht="12.75" hidden="1" customHeight="1" x14ac:dyDescent="0.2">
      <c r="B546" s="23"/>
      <c r="C546" s="23"/>
      <c r="D546" s="23"/>
      <c r="E546" s="23"/>
      <c r="F546" s="23"/>
      <c r="G546" s="23"/>
      <c r="H546" s="23"/>
      <c r="I546" s="23"/>
    </row>
    <row r="547" spans="2:9" ht="12.75" hidden="1" customHeight="1" x14ac:dyDescent="0.2">
      <c r="B547" s="23"/>
      <c r="C547" s="23"/>
      <c r="D547" s="23"/>
      <c r="E547" s="23"/>
      <c r="F547" s="23"/>
      <c r="G547" s="23"/>
      <c r="H547" s="23"/>
      <c r="I547" s="23"/>
    </row>
    <row r="548" spans="2:9" ht="12.75" hidden="1" customHeight="1" x14ac:dyDescent="0.2">
      <c r="B548" s="23"/>
      <c r="C548" s="23"/>
      <c r="D548" s="23"/>
      <c r="E548" s="23"/>
      <c r="F548" s="23"/>
      <c r="G548" s="23"/>
      <c r="H548" s="23"/>
      <c r="I548" s="23"/>
    </row>
    <row r="549" spans="2:9" ht="12.75" hidden="1" customHeight="1" x14ac:dyDescent="0.2">
      <c r="B549" s="23"/>
      <c r="C549" s="23"/>
      <c r="D549" s="23"/>
      <c r="E549" s="23"/>
      <c r="F549" s="23"/>
      <c r="G549" s="23"/>
      <c r="H549" s="23"/>
      <c r="I549" s="23"/>
    </row>
    <row r="550" spans="2:9" ht="12.75" hidden="1" customHeight="1" x14ac:dyDescent="0.2">
      <c r="B550" s="23"/>
      <c r="C550" s="23"/>
      <c r="D550" s="23"/>
      <c r="E550" s="23"/>
      <c r="F550" s="23"/>
      <c r="G550" s="23"/>
      <c r="H550" s="23"/>
      <c r="I550" s="23"/>
    </row>
    <row r="551" spans="2:9" ht="12.75" hidden="1" customHeight="1" x14ac:dyDescent="0.2">
      <c r="B551" s="23"/>
      <c r="C551" s="23"/>
      <c r="D551" s="23"/>
      <c r="E551" s="23"/>
      <c r="F551" s="23"/>
      <c r="G551" s="23"/>
      <c r="H551" s="23"/>
      <c r="I551" s="23"/>
    </row>
    <row r="552" spans="2:9" ht="12.75" hidden="1" customHeight="1" x14ac:dyDescent="0.2">
      <c r="B552" s="23"/>
      <c r="C552" s="23"/>
      <c r="D552" s="23"/>
      <c r="E552" s="23"/>
      <c r="F552" s="23"/>
      <c r="G552" s="23"/>
      <c r="H552" s="23"/>
      <c r="I552" s="23"/>
    </row>
    <row r="553" spans="2:9" ht="12.75" hidden="1" customHeight="1" x14ac:dyDescent="0.2">
      <c r="B553" s="23"/>
      <c r="C553" s="23"/>
      <c r="D553" s="23"/>
      <c r="E553" s="23"/>
      <c r="F553" s="23"/>
      <c r="G553" s="23"/>
      <c r="H553" s="23"/>
      <c r="I553" s="23"/>
    </row>
    <row r="554" spans="2:9" ht="12.75" hidden="1" customHeight="1" x14ac:dyDescent="0.2">
      <c r="B554" s="23"/>
      <c r="C554" s="23"/>
      <c r="D554" s="23"/>
      <c r="E554" s="23"/>
      <c r="F554" s="23"/>
      <c r="G554" s="23"/>
      <c r="H554" s="23"/>
      <c r="I554" s="23"/>
    </row>
    <row r="555" spans="2:9" ht="12.75" hidden="1" customHeight="1" x14ac:dyDescent="0.2">
      <c r="B555" s="23"/>
      <c r="C555" s="23"/>
      <c r="D555" s="23"/>
      <c r="E555" s="23"/>
      <c r="F555" s="23"/>
      <c r="G555" s="23"/>
      <c r="H555" s="23"/>
      <c r="I555" s="23"/>
    </row>
    <row r="556" spans="2:9" ht="12.75" hidden="1" customHeight="1" x14ac:dyDescent="0.2">
      <c r="B556" s="23"/>
      <c r="C556" s="23"/>
      <c r="D556" s="23"/>
      <c r="E556" s="23"/>
      <c r="F556" s="23"/>
      <c r="G556" s="23"/>
      <c r="H556" s="23"/>
      <c r="I556" s="23"/>
    </row>
    <row r="557" spans="2:9" ht="12.75" hidden="1" customHeight="1" x14ac:dyDescent="0.2">
      <c r="B557" s="23"/>
      <c r="C557" s="23"/>
      <c r="D557" s="23"/>
      <c r="E557" s="23"/>
      <c r="F557" s="23"/>
      <c r="G557" s="23"/>
      <c r="H557" s="23"/>
      <c r="I557" s="23"/>
    </row>
    <row r="558" spans="2:9" ht="12.75" hidden="1" customHeight="1" x14ac:dyDescent="0.2">
      <c r="B558" s="23"/>
      <c r="C558" s="23"/>
      <c r="D558" s="23"/>
      <c r="E558" s="23"/>
      <c r="F558" s="23"/>
      <c r="G558" s="23"/>
      <c r="H558" s="23"/>
      <c r="I558" s="23"/>
    </row>
    <row r="559" spans="2:9" ht="12.75" hidden="1" customHeight="1" x14ac:dyDescent="0.2">
      <c r="B559" s="23"/>
      <c r="C559" s="23"/>
      <c r="D559" s="23"/>
      <c r="E559" s="23"/>
      <c r="F559" s="23"/>
      <c r="G559" s="23"/>
      <c r="H559" s="23"/>
      <c r="I559" s="23"/>
    </row>
    <row r="560" spans="2:9" ht="12.75" hidden="1" customHeight="1" x14ac:dyDescent="0.2">
      <c r="B560" s="23"/>
      <c r="C560" s="23"/>
      <c r="D560" s="23"/>
      <c r="E560" s="23"/>
      <c r="F560" s="23"/>
      <c r="G560" s="23"/>
      <c r="H560" s="23"/>
      <c r="I560" s="23"/>
    </row>
    <row r="561" spans="2:9" ht="12.75" hidden="1" customHeight="1" x14ac:dyDescent="0.2">
      <c r="B561" s="23"/>
      <c r="C561" s="23"/>
      <c r="D561" s="23"/>
      <c r="E561" s="23"/>
      <c r="F561" s="23"/>
      <c r="G561" s="23"/>
      <c r="H561" s="23"/>
      <c r="I561" s="23"/>
    </row>
    <row r="562" spans="2:9" ht="12.75" hidden="1" customHeight="1" x14ac:dyDescent="0.2">
      <c r="B562" s="23"/>
      <c r="C562" s="23"/>
      <c r="D562" s="23"/>
      <c r="E562" s="23"/>
      <c r="F562" s="23"/>
      <c r="G562" s="23"/>
      <c r="H562" s="23"/>
      <c r="I562" s="23"/>
    </row>
    <row r="563" spans="2:9" ht="12.75" hidden="1" customHeight="1" x14ac:dyDescent="0.2">
      <c r="B563" s="23"/>
      <c r="C563" s="23"/>
      <c r="D563" s="23"/>
      <c r="E563" s="23"/>
      <c r="F563" s="23"/>
      <c r="G563" s="23"/>
      <c r="H563" s="23"/>
      <c r="I563" s="23"/>
    </row>
    <row r="564" spans="2:9" ht="12.75" hidden="1" customHeight="1" x14ac:dyDescent="0.2">
      <c r="B564" s="23"/>
      <c r="C564" s="23"/>
      <c r="D564" s="23"/>
      <c r="E564" s="23"/>
      <c r="F564" s="23"/>
      <c r="G564" s="23"/>
      <c r="H564" s="23"/>
      <c r="I564" s="23"/>
    </row>
    <row r="565" spans="2:9" ht="12.75" hidden="1" customHeight="1" x14ac:dyDescent="0.2">
      <c r="B565" s="23"/>
      <c r="C565" s="23"/>
      <c r="D565" s="23"/>
      <c r="E565" s="23"/>
      <c r="F565" s="23"/>
      <c r="G565" s="23"/>
      <c r="H565" s="23"/>
      <c r="I565" s="23"/>
    </row>
    <row r="566" spans="2:9" ht="12.75" hidden="1" customHeight="1" x14ac:dyDescent="0.2">
      <c r="B566" s="23"/>
      <c r="C566" s="23"/>
      <c r="D566" s="23"/>
      <c r="E566" s="23"/>
      <c r="F566" s="23"/>
      <c r="G566" s="23"/>
      <c r="H566" s="23"/>
      <c r="I566" s="23"/>
    </row>
    <row r="567" spans="2:9" ht="12.75" hidden="1" customHeight="1" x14ac:dyDescent="0.2">
      <c r="B567" s="23"/>
      <c r="C567" s="23"/>
      <c r="D567" s="23"/>
      <c r="E567" s="23"/>
      <c r="F567" s="23"/>
      <c r="G567" s="23"/>
      <c r="H567" s="23"/>
      <c r="I567" s="23"/>
    </row>
    <row r="568" spans="2:9" ht="12.75" hidden="1" customHeight="1" x14ac:dyDescent="0.2">
      <c r="B568" s="23"/>
      <c r="C568" s="23"/>
      <c r="D568" s="23"/>
      <c r="E568" s="23"/>
      <c r="F568" s="23"/>
      <c r="G568" s="23"/>
      <c r="H568" s="23"/>
      <c r="I568" s="23"/>
    </row>
    <row r="569" spans="2:9" ht="12.75" hidden="1" customHeight="1" x14ac:dyDescent="0.2">
      <c r="B569" s="23"/>
      <c r="C569" s="23"/>
      <c r="D569" s="23"/>
      <c r="E569" s="23"/>
      <c r="F569" s="23"/>
      <c r="G569" s="23"/>
      <c r="H569" s="23"/>
      <c r="I569" s="23"/>
    </row>
    <row r="570" spans="2:9" ht="12.75" hidden="1" customHeight="1" x14ac:dyDescent="0.2">
      <c r="B570" s="23"/>
      <c r="C570" s="23"/>
      <c r="D570" s="23"/>
      <c r="E570" s="23"/>
      <c r="F570" s="23"/>
      <c r="G570" s="23"/>
      <c r="H570" s="23"/>
      <c r="I570" s="23"/>
    </row>
    <row r="571" spans="2:9" ht="12.75" hidden="1" customHeight="1" x14ac:dyDescent="0.2">
      <c r="B571" s="23"/>
      <c r="C571" s="23"/>
      <c r="D571" s="23"/>
      <c r="E571" s="23"/>
      <c r="F571" s="23"/>
      <c r="G571" s="23"/>
      <c r="H571" s="23"/>
      <c r="I571" s="23"/>
    </row>
    <row r="572" spans="2:9" ht="12.75" hidden="1" customHeight="1" x14ac:dyDescent="0.2">
      <c r="B572" s="23"/>
      <c r="C572" s="23"/>
      <c r="D572" s="23"/>
      <c r="E572" s="23"/>
      <c r="F572" s="23"/>
      <c r="G572" s="23"/>
      <c r="H572" s="23"/>
      <c r="I572" s="23"/>
    </row>
    <row r="573" spans="2:9" ht="12.75" hidden="1" customHeight="1" x14ac:dyDescent="0.2">
      <c r="B573" s="23"/>
      <c r="C573" s="23"/>
      <c r="D573" s="23"/>
      <c r="E573" s="23"/>
      <c r="F573" s="23"/>
      <c r="G573" s="23"/>
      <c r="H573" s="23"/>
      <c r="I573" s="23"/>
    </row>
    <row r="574" spans="2:9" ht="12.75" hidden="1" customHeight="1" x14ac:dyDescent="0.2">
      <c r="B574" s="23"/>
      <c r="C574" s="23"/>
      <c r="D574" s="23"/>
      <c r="E574" s="23"/>
      <c r="F574" s="23"/>
      <c r="G574" s="23"/>
      <c r="H574" s="23"/>
      <c r="I574" s="23"/>
    </row>
    <row r="575" spans="2:9" ht="12.75" hidden="1" customHeight="1" x14ac:dyDescent="0.2">
      <c r="B575" s="23"/>
      <c r="C575" s="23"/>
      <c r="D575" s="23"/>
      <c r="E575" s="23"/>
      <c r="F575" s="23"/>
      <c r="G575" s="23"/>
      <c r="H575" s="23"/>
      <c r="I575" s="23"/>
    </row>
    <row r="576" spans="2:9" ht="12.75" hidden="1" customHeight="1" x14ac:dyDescent="0.2">
      <c r="B576" s="23"/>
      <c r="C576" s="23"/>
      <c r="D576" s="23"/>
      <c r="E576" s="23"/>
      <c r="F576" s="23"/>
      <c r="G576" s="23"/>
      <c r="H576" s="23"/>
      <c r="I576" s="23"/>
    </row>
    <row r="577" spans="2:9" ht="12.75" hidden="1" customHeight="1" x14ac:dyDescent="0.2">
      <c r="B577" s="23"/>
      <c r="C577" s="23"/>
      <c r="D577" s="23"/>
      <c r="E577" s="23"/>
      <c r="F577" s="23"/>
      <c r="G577" s="23"/>
      <c r="H577" s="23"/>
      <c r="I577" s="23"/>
    </row>
    <row r="578" spans="2:9" ht="12.75" hidden="1" customHeight="1" x14ac:dyDescent="0.2">
      <c r="B578" s="23"/>
      <c r="C578" s="23"/>
      <c r="D578" s="23"/>
      <c r="E578" s="23"/>
      <c r="F578" s="23"/>
      <c r="G578" s="23"/>
      <c r="H578" s="23"/>
      <c r="I578" s="23"/>
    </row>
    <row r="579" spans="2:9" ht="12.75" hidden="1" customHeight="1" x14ac:dyDescent="0.2">
      <c r="B579" s="23"/>
      <c r="C579" s="23"/>
      <c r="D579" s="23"/>
      <c r="E579" s="23"/>
      <c r="F579" s="23"/>
      <c r="G579" s="23"/>
      <c r="H579" s="23"/>
      <c r="I579" s="23"/>
    </row>
    <row r="580" spans="2:9" ht="12.75" hidden="1" customHeight="1" x14ac:dyDescent="0.2">
      <c r="B580" s="23"/>
      <c r="C580" s="23"/>
      <c r="D580" s="23"/>
      <c r="E580" s="23"/>
      <c r="F580" s="23"/>
      <c r="G580" s="23"/>
      <c r="H580" s="23"/>
      <c r="I580" s="23"/>
    </row>
    <row r="581" spans="2:9" ht="12.75" hidden="1" customHeight="1" x14ac:dyDescent="0.2">
      <c r="B581" s="23"/>
      <c r="C581" s="23"/>
      <c r="D581" s="23"/>
      <c r="E581" s="23"/>
      <c r="F581" s="23"/>
      <c r="G581" s="23"/>
      <c r="H581" s="23"/>
      <c r="I581" s="23"/>
    </row>
    <row r="582" spans="2:9" ht="12.75" hidden="1" customHeight="1" x14ac:dyDescent="0.2">
      <c r="B582" s="23"/>
      <c r="C582" s="23"/>
      <c r="D582" s="23"/>
      <c r="E582" s="23"/>
      <c r="F582" s="23"/>
      <c r="G582" s="23"/>
      <c r="H582" s="23"/>
      <c r="I582" s="23"/>
    </row>
    <row r="583" spans="2:9" ht="12.75" hidden="1" customHeight="1" x14ac:dyDescent="0.2">
      <c r="B583" s="23"/>
      <c r="C583" s="23"/>
      <c r="D583" s="23"/>
      <c r="E583" s="23"/>
      <c r="F583" s="23"/>
      <c r="G583" s="23"/>
      <c r="H583" s="23"/>
      <c r="I583" s="23"/>
    </row>
    <row r="584" spans="2:9" ht="12.75" hidden="1" customHeight="1" x14ac:dyDescent="0.2">
      <c r="B584" s="23"/>
      <c r="C584" s="23"/>
      <c r="D584" s="23"/>
      <c r="E584" s="23"/>
      <c r="F584" s="23"/>
      <c r="G584" s="23"/>
      <c r="H584" s="23"/>
      <c r="I584" s="23"/>
    </row>
    <row r="585" spans="2:9" ht="12.75" hidden="1" customHeight="1" x14ac:dyDescent="0.2">
      <c r="B585" s="23"/>
      <c r="C585" s="23"/>
      <c r="D585" s="23"/>
      <c r="E585" s="23"/>
      <c r="F585" s="23"/>
      <c r="G585" s="23"/>
      <c r="H585" s="23"/>
      <c r="I585" s="23"/>
    </row>
    <row r="586" spans="2:9" ht="12.75" hidden="1" customHeight="1" x14ac:dyDescent="0.2">
      <c r="B586" s="23"/>
      <c r="C586" s="23"/>
      <c r="D586" s="23"/>
      <c r="E586" s="23"/>
      <c r="F586" s="23"/>
      <c r="G586" s="23"/>
      <c r="H586" s="23"/>
      <c r="I586" s="23"/>
    </row>
    <row r="587" spans="2:9" ht="12.75" hidden="1" customHeight="1" x14ac:dyDescent="0.2">
      <c r="B587" s="23"/>
      <c r="C587" s="23"/>
      <c r="D587" s="23"/>
      <c r="E587" s="23"/>
      <c r="F587" s="23"/>
      <c r="G587" s="23"/>
      <c r="H587" s="23"/>
      <c r="I587" s="23"/>
    </row>
    <row r="588" spans="2:9" ht="12.75" hidden="1" customHeight="1" x14ac:dyDescent="0.2">
      <c r="B588" s="23"/>
      <c r="C588" s="23"/>
      <c r="D588" s="23"/>
      <c r="E588" s="23"/>
      <c r="F588" s="23"/>
      <c r="G588" s="23"/>
      <c r="H588" s="23"/>
      <c r="I588" s="23"/>
    </row>
    <row r="589" spans="2:9" ht="12.75" hidden="1" customHeight="1" x14ac:dyDescent="0.2">
      <c r="B589" s="23"/>
      <c r="C589" s="23"/>
      <c r="D589" s="23"/>
      <c r="E589" s="23"/>
      <c r="F589" s="23"/>
      <c r="G589" s="23"/>
      <c r="H589" s="23"/>
      <c r="I589" s="23"/>
    </row>
    <row r="590" spans="2:9" ht="12.75" hidden="1" customHeight="1" x14ac:dyDescent="0.2">
      <c r="B590" s="23"/>
      <c r="C590" s="23"/>
      <c r="D590" s="23"/>
      <c r="E590" s="23"/>
      <c r="F590" s="23"/>
      <c r="G590" s="23"/>
      <c r="H590" s="23"/>
      <c r="I590" s="23"/>
    </row>
    <row r="591" spans="2:9" ht="12.75" hidden="1" customHeight="1" x14ac:dyDescent="0.2">
      <c r="B591" s="23"/>
      <c r="C591" s="23"/>
      <c r="D591" s="23"/>
      <c r="E591" s="23"/>
      <c r="F591" s="23"/>
      <c r="G591" s="23"/>
      <c r="H591" s="23"/>
      <c r="I591" s="23"/>
    </row>
    <row r="592" spans="2:9" ht="12.75" hidden="1" customHeight="1" x14ac:dyDescent="0.2">
      <c r="B592" s="23"/>
      <c r="C592" s="23"/>
      <c r="D592" s="23"/>
      <c r="E592" s="23"/>
      <c r="F592" s="23"/>
      <c r="G592" s="23"/>
      <c r="H592" s="23"/>
      <c r="I592" s="23"/>
    </row>
    <row r="593" spans="2:9" ht="12.75" hidden="1" customHeight="1" x14ac:dyDescent="0.2">
      <c r="B593" s="23"/>
      <c r="C593" s="23"/>
      <c r="D593" s="23"/>
      <c r="E593" s="23"/>
      <c r="F593" s="23"/>
      <c r="G593" s="23"/>
      <c r="H593" s="23"/>
      <c r="I593" s="23"/>
    </row>
    <row r="594" spans="2:9" ht="12.75" hidden="1" customHeight="1" x14ac:dyDescent="0.2">
      <c r="B594" s="23"/>
      <c r="C594" s="23"/>
      <c r="D594" s="23"/>
      <c r="E594" s="23"/>
      <c r="F594" s="23"/>
      <c r="G594" s="23"/>
      <c r="H594" s="23"/>
      <c r="I594" s="23"/>
    </row>
    <row r="595" spans="2:9" ht="12.75" hidden="1" customHeight="1" x14ac:dyDescent="0.2">
      <c r="B595" s="23"/>
      <c r="C595" s="23"/>
      <c r="D595" s="23"/>
      <c r="E595" s="23"/>
      <c r="F595" s="23"/>
      <c r="G595" s="23"/>
      <c r="H595" s="23"/>
      <c r="I595" s="23"/>
    </row>
    <row r="596" spans="2:9" ht="12.75" hidden="1" customHeight="1" x14ac:dyDescent="0.2">
      <c r="B596" s="23"/>
      <c r="C596" s="23"/>
      <c r="D596" s="23"/>
      <c r="E596" s="23"/>
      <c r="F596" s="23"/>
      <c r="G596" s="23"/>
      <c r="H596" s="23"/>
      <c r="I596" s="23"/>
    </row>
    <row r="597" spans="2:9" ht="12.75" hidden="1" customHeight="1" x14ac:dyDescent="0.2">
      <c r="B597" s="23"/>
      <c r="C597" s="23"/>
      <c r="D597" s="23"/>
      <c r="E597" s="23"/>
      <c r="F597" s="23"/>
      <c r="G597" s="23"/>
      <c r="H597" s="23"/>
      <c r="I597" s="23"/>
    </row>
    <row r="598" spans="2:9" ht="12.75" hidden="1" customHeight="1" x14ac:dyDescent="0.2">
      <c r="B598" s="23"/>
      <c r="C598" s="23"/>
      <c r="D598" s="23"/>
      <c r="E598" s="23"/>
      <c r="F598" s="23"/>
      <c r="G598" s="23"/>
      <c r="H598" s="23"/>
      <c r="I598" s="23"/>
    </row>
    <row r="599" spans="2:9" ht="12.75" hidden="1" customHeight="1" x14ac:dyDescent="0.2">
      <c r="B599" s="23"/>
      <c r="C599" s="23"/>
      <c r="D599" s="23"/>
      <c r="E599" s="23"/>
      <c r="F599" s="23"/>
      <c r="G599" s="23"/>
      <c r="H599" s="23"/>
      <c r="I599" s="23"/>
    </row>
    <row r="600" spans="2:9" ht="12.75" hidden="1" customHeight="1" x14ac:dyDescent="0.2">
      <c r="B600" s="23"/>
      <c r="C600" s="23"/>
      <c r="D600" s="23"/>
      <c r="E600" s="23"/>
      <c r="F600" s="23"/>
      <c r="G600" s="23"/>
      <c r="H600" s="23"/>
      <c r="I600" s="23"/>
    </row>
    <row r="601" spans="2:9" ht="12.75" hidden="1" customHeight="1" x14ac:dyDescent="0.2">
      <c r="B601" s="23"/>
      <c r="C601" s="23"/>
      <c r="D601" s="23"/>
      <c r="E601" s="23"/>
      <c r="F601" s="23"/>
      <c r="G601" s="23"/>
      <c r="H601" s="23"/>
      <c r="I601" s="23"/>
    </row>
    <row r="602" spans="2:9" ht="12.75" hidden="1" customHeight="1" x14ac:dyDescent="0.2">
      <c r="B602" s="23"/>
      <c r="C602" s="23"/>
      <c r="D602" s="23"/>
      <c r="E602" s="23"/>
      <c r="F602" s="23"/>
      <c r="G602" s="23"/>
      <c r="H602" s="23"/>
      <c r="I602" s="23"/>
    </row>
    <row r="603" spans="2:9" ht="12.75" hidden="1" customHeight="1" x14ac:dyDescent="0.2">
      <c r="B603" s="23"/>
      <c r="C603" s="23"/>
      <c r="D603" s="23"/>
      <c r="E603" s="23"/>
      <c r="F603" s="23"/>
      <c r="G603" s="23"/>
      <c r="H603" s="23"/>
      <c r="I603" s="23"/>
    </row>
    <row r="604" spans="2:9" ht="12.75" hidden="1" customHeight="1" x14ac:dyDescent="0.2">
      <c r="B604" s="23"/>
      <c r="C604" s="23"/>
      <c r="D604" s="23"/>
      <c r="E604" s="23"/>
      <c r="F604" s="23"/>
      <c r="G604" s="23"/>
      <c r="H604" s="23"/>
      <c r="I604" s="23"/>
    </row>
    <row r="605" spans="2:9" ht="12.75" hidden="1" customHeight="1" x14ac:dyDescent="0.2">
      <c r="B605" s="23"/>
      <c r="C605" s="23"/>
      <c r="D605" s="23"/>
      <c r="E605" s="23"/>
      <c r="F605" s="23"/>
      <c r="G605" s="23"/>
      <c r="H605" s="23"/>
      <c r="I605" s="23"/>
    </row>
    <row r="606" spans="2:9" ht="12.75" hidden="1" customHeight="1" x14ac:dyDescent="0.2">
      <c r="B606" s="23"/>
      <c r="C606" s="23"/>
      <c r="D606" s="23"/>
      <c r="E606" s="23"/>
      <c r="F606" s="23"/>
      <c r="G606" s="23"/>
      <c r="H606" s="23"/>
      <c r="I606" s="23"/>
    </row>
    <row r="607" spans="2:9" ht="12.75" hidden="1" customHeight="1" x14ac:dyDescent="0.2">
      <c r="B607" s="23"/>
      <c r="C607" s="23"/>
      <c r="D607" s="23"/>
      <c r="E607" s="23"/>
      <c r="F607" s="23"/>
      <c r="G607" s="23"/>
      <c r="H607" s="23"/>
      <c r="I607" s="23"/>
    </row>
    <row r="608" spans="2:9" ht="12.75" hidden="1" customHeight="1" x14ac:dyDescent="0.2">
      <c r="B608" s="23"/>
      <c r="C608" s="23"/>
      <c r="D608" s="23"/>
      <c r="E608" s="23"/>
      <c r="F608" s="23"/>
      <c r="G608" s="23"/>
      <c r="H608" s="23"/>
      <c r="I608" s="23"/>
    </row>
    <row r="609" spans="2:9" ht="12.75" hidden="1" customHeight="1" x14ac:dyDescent="0.2">
      <c r="B609" s="23"/>
      <c r="C609" s="23"/>
      <c r="D609" s="23"/>
      <c r="E609" s="23"/>
      <c r="F609" s="23"/>
      <c r="G609" s="23"/>
      <c r="H609" s="23"/>
      <c r="I609" s="23"/>
    </row>
    <row r="610" spans="2:9" ht="12.75" hidden="1" customHeight="1" x14ac:dyDescent="0.2">
      <c r="B610" s="23"/>
      <c r="C610" s="23"/>
      <c r="D610" s="23"/>
      <c r="E610" s="23"/>
      <c r="F610" s="23"/>
      <c r="G610" s="23"/>
      <c r="H610" s="23"/>
      <c r="I610" s="23"/>
    </row>
    <row r="611" spans="2:9" ht="12.75" hidden="1" customHeight="1" x14ac:dyDescent="0.2">
      <c r="B611" s="23"/>
      <c r="C611" s="23"/>
      <c r="D611" s="23"/>
      <c r="E611" s="23"/>
      <c r="F611" s="23"/>
      <c r="G611" s="23"/>
      <c r="H611" s="23"/>
      <c r="I611" s="23"/>
    </row>
    <row r="612" spans="2:9" ht="12.75" hidden="1" customHeight="1" x14ac:dyDescent="0.2">
      <c r="B612" s="23"/>
      <c r="C612" s="23"/>
      <c r="D612" s="23"/>
      <c r="E612" s="23"/>
      <c r="F612" s="23"/>
      <c r="G612" s="23"/>
      <c r="H612" s="23"/>
      <c r="I612" s="23"/>
    </row>
    <row r="613" spans="2:9" ht="12.75" hidden="1" customHeight="1" x14ac:dyDescent="0.2">
      <c r="B613" s="23"/>
      <c r="C613" s="23"/>
      <c r="D613" s="23"/>
      <c r="E613" s="23"/>
      <c r="F613" s="23"/>
      <c r="G613" s="23"/>
      <c r="H613" s="23"/>
      <c r="I613" s="23"/>
    </row>
    <row r="614" spans="2:9" ht="12.75" hidden="1" customHeight="1" x14ac:dyDescent="0.2">
      <c r="B614" s="23"/>
      <c r="C614" s="23"/>
      <c r="D614" s="23"/>
      <c r="E614" s="23"/>
      <c r="F614" s="23"/>
      <c r="G614" s="23"/>
      <c r="H614" s="23"/>
      <c r="I614" s="23"/>
    </row>
    <row r="615" spans="2:9" ht="12.75" hidden="1" customHeight="1" x14ac:dyDescent="0.2">
      <c r="B615" s="23"/>
      <c r="C615" s="23"/>
      <c r="D615" s="23"/>
      <c r="E615" s="23"/>
      <c r="F615" s="23"/>
      <c r="G615" s="23"/>
      <c r="H615" s="23"/>
      <c r="I615" s="23"/>
    </row>
    <row r="616" spans="2:9" ht="12.75" hidden="1" customHeight="1" x14ac:dyDescent="0.2">
      <c r="B616" s="23"/>
      <c r="C616" s="23"/>
      <c r="D616" s="23"/>
      <c r="E616" s="23"/>
      <c r="F616" s="23"/>
      <c r="G616" s="23"/>
      <c r="H616" s="23"/>
      <c r="I616" s="23"/>
    </row>
    <row r="617" spans="2:9" ht="12.75" hidden="1" customHeight="1" x14ac:dyDescent="0.2">
      <c r="B617" s="23"/>
      <c r="C617" s="23"/>
      <c r="D617" s="23"/>
      <c r="E617" s="23"/>
      <c r="F617" s="23"/>
      <c r="G617" s="23"/>
      <c r="H617" s="23"/>
      <c r="I617" s="23"/>
    </row>
    <row r="618" spans="2:9" ht="12.75" hidden="1" customHeight="1" x14ac:dyDescent="0.2">
      <c r="B618" s="23"/>
      <c r="C618" s="23"/>
      <c r="D618" s="23"/>
      <c r="E618" s="23"/>
      <c r="F618" s="23"/>
      <c r="G618" s="23"/>
      <c r="H618" s="23"/>
      <c r="I618" s="23"/>
    </row>
    <row r="619" spans="2:9" ht="12.75" hidden="1" customHeight="1" x14ac:dyDescent="0.2">
      <c r="B619" s="23"/>
      <c r="C619" s="23"/>
      <c r="D619" s="23"/>
      <c r="E619" s="23"/>
      <c r="F619" s="23"/>
      <c r="G619" s="23"/>
      <c r="H619" s="23"/>
      <c r="I619" s="23"/>
    </row>
    <row r="620" spans="2:9" ht="12.75" hidden="1" customHeight="1" x14ac:dyDescent="0.2">
      <c r="B620" s="23"/>
      <c r="C620" s="23"/>
      <c r="D620" s="23"/>
      <c r="E620" s="23"/>
      <c r="F620" s="23"/>
      <c r="G620" s="23"/>
      <c r="H620" s="23"/>
      <c r="I620" s="23"/>
    </row>
    <row r="621" spans="2:9" ht="12.75" hidden="1" customHeight="1" x14ac:dyDescent="0.2">
      <c r="B621" s="23"/>
      <c r="C621" s="23"/>
      <c r="D621" s="23"/>
      <c r="E621" s="23"/>
      <c r="F621" s="23"/>
      <c r="G621" s="23"/>
      <c r="H621" s="23"/>
      <c r="I621" s="23"/>
    </row>
    <row r="622" spans="2:9" ht="12.75" hidden="1" customHeight="1" x14ac:dyDescent="0.2">
      <c r="B622" s="23"/>
      <c r="C622" s="23"/>
      <c r="D622" s="23"/>
      <c r="E622" s="23"/>
      <c r="F622" s="23"/>
      <c r="G622" s="23"/>
      <c r="H622" s="23"/>
      <c r="I622" s="23"/>
    </row>
    <row r="623" spans="2:9" ht="12.75" hidden="1" customHeight="1" x14ac:dyDescent="0.2">
      <c r="B623" s="23"/>
      <c r="C623" s="23"/>
      <c r="D623" s="23"/>
      <c r="E623" s="23"/>
      <c r="F623" s="23"/>
      <c r="G623" s="23"/>
      <c r="H623" s="23"/>
      <c r="I623" s="23"/>
    </row>
    <row r="624" spans="2:9" ht="12.75" hidden="1" customHeight="1" x14ac:dyDescent="0.2">
      <c r="B624" s="23"/>
      <c r="C624" s="23"/>
      <c r="D624" s="23"/>
      <c r="E624" s="23"/>
      <c r="F624" s="23"/>
      <c r="G624" s="23"/>
      <c r="H624" s="23"/>
      <c r="I624" s="23"/>
    </row>
    <row r="625" spans="2:9" ht="12.75" hidden="1" customHeight="1" x14ac:dyDescent="0.2">
      <c r="B625" s="23"/>
      <c r="C625" s="23"/>
      <c r="D625" s="23"/>
      <c r="E625" s="23"/>
      <c r="F625" s="23"/>
      <c r="G625" s="23"/>
      <c r="H625" s="23"/>
      <c r="I625" s="23"/>
    </row>
    <row r="626" spans="2:9" ht="12.75" hidden="1" customHeight="1" x14ac:dyDescent="0.2">
      <c r="B626" s="23"/>
      <c r="C626" s="23"/>
      <c r="D626" s="23"/>
      <c r="E626" s="23"/>
      <c r="F626" s="23"/>
      <c r="G626" s="23"/>
      <c r="H626" s="23"/>
      <c r="I626" s="23"/>
    </row>
    <row r="627" spans="2:9" ht="12.75" hidden="1" customHeight="1" x14ac:dyDescent="0.2">
      <c r="B627" s="23"/>
      <c r="C627" s="23"/>
      <c r="D627" s="23"/>
      <c r="E627" s="23"/>
      <c r="F627" s="23"/>
      <c r="G627" s="23"/>
      <c r="H627" s="23"/>
      <c r="I627" s="23"/>
    </row>
    <row r="628" spans="2:9" ht="12.75" hidden="1" customHeight="1" x14ac:dyDescent="0.2">
      <c r="B628" s="23"/>
      <c r="C628" s="23"/>
      <c r="D628" s="23"/>
      <c r="E628" s="23"/>
      <c r="F628" s="23"/>
      <c r="G628" s="23"/>
      <c r="H628" s="23"/>
      <c r="I628" s="23"/>
    </row>
    <row r="629" spans="2:9" ht="12.75" hidden="1" customHeight="1" x14ac:dyDescent="0.2">
      <c r="B629" s="23"/>
      <c r="C629" s="23"/>
      <c r="D629" s="23"/>
      <c r="E629" s="23"/>
      <c r="F629" s="23"/>
      <c r="G629" s="23"/>
      <c r="H629" s="23"/>
      <c r="I629" s="23"/>
    </row>
    <row r="630" spans="2:9" ht="12.75" hidden="1" customHeight="1" x14ac:dyDescent="0.2">
      <c r="B630" s="23"/>
      <c r="C630" s="23"/>
      <c r="D630" s="23"/>
      <c r="E630" s="23"/>
      <c r="F630" s="23"/>
      <c r="G630" s="23"/>
      <c r="H630" s="23"/>
      <c r="I630" s="23"/>
    </row>
    <row r="631" spans="2:9" ht="12.75" hidden="1" customHeight="1" x14ac:dyDescent="0.2">
      <c r="B631" s="23"/>
      <c r="C631" s="23"/>
      <c r="D631" s="23"/>
      <c r="E631" s="23"/>
      <c r="F631" s="23"/>
      <c r="G631" s="23"/>
      <c r="H631" s="23"/>
      <c r="I631" s="23"/>
    </row>
    <row r="632" spans="2:9" ht="12.75" hidden="1" customHeight="1" x14ac:dyDescent="0.2">
      <c r="B632" s="23"/>
      <c r="C632" s="23"/>
      <c r="D632" s="23"/>
      <c r="E632" s="23"/>
      <c r="F632" s="23"/>
      <c r="G632" s="23"/>
      <c r="H632" s="23"/>
      <c r="I632" s="23"/>
    </row>
    <row r="633" spans="2:9" ht="12.75" hidden="1" customHeight="1" x14ac:dyDescent="0.2">
      <c r="B633" s="23"/>
      <c r="C633" s="23"/>
      <c r="D633" s="23"/>
      <c r="E633" s="23"/>
      <c r="F633" s="23"/>
      <c r="G633" s="23"/>
      <c r="H633" s="23"/>
      <c r="I633" s="23"/>
    </row>
    <row r="634" spans="2:9" ht="12.75" hidden="1" customHeight="1" x14ac:dyDescent="0.2">
      <c r="B634" s="23"/>
      <c r="C634" s="23"/>
      <c r="D634" s="23"/>
      <c r="E634" s="23"/>
      <c r="F634" s="23"/>
      <c r="G634" s="23"/>
      <c r="H634" s="23"/>
      <c r="I634" s="23"/>
    </row>
    <row r="635" spans="2:9" ht="12.75" hidden="1" customHeight="1" x14ac:dyDescent="0.2">
      <c r="B635" s="23"/>
      <c r="C635" s="23"/>
      <c r="D635" s="23"/>
      <c r="E635" s="23"/>
      <c r="F635" s="23"/>
      <c r="G635" s="23"/>
      <c r="H635" s="23"/>
      <c r="I635" s="23"/>
    </row>
    <row r="636" spans="2:9" ht="12.75" hidden="1" customHeight="1" x14ac:dyDescent="0.2">
      <c r="B636" s="23"/>
      <c r="C636" s="23"/>
      <c r="D636" s="23"/>
      <c r="E636" s="23"/>
      <c r="F636" s="23"/>
      <c r="G636" s="23"/>
      <c r="H636" s="23"/>
      <c r="I636" s="23"/>
    </row>
    <row r="637" spans="2:9" ht="12.75" hidden="1" customHeight="1" x14ac:dyDescent="0.2">
      <c r="B637" s="23"/>
      <c r="C637" s="23"/>
      <c r="D637" s="23"/>
      <c r="E637" s="23"/>
      <c r="F637" s="23"/>
      <c r="G637" s="23"/>
      <c r="H637" s="23"/>
      <c r="I637" s="23"/>
    </row>
    <row r="638" spans="2:9" ht="12.75" hidden="1" customHeight="1" x14ac:dyDescent="0.2">
      <c r="B638" s="23"/>
      <c r="C638" s="23"/>
      <c r="D638" s="23"/>
      <c r="E638" s="23"/>
      <c r="F638" s="23"/>
      <c r="G638" s="23"/>
      <c r="H638" s="23"/>
      <c r="I638" s="23"/>
    </row>
    <row r="639" spans="2:9" ht="12.75" hidden="1" customHeight="1" x14ac:dyDescent="0.2">
      <c r="B639" s="23"/>
      <c r="C639" s="23"/>
      <c r="D639" s="23"/>
      <c r="E639" s="23"/>
      <c r="F639" s="23"/>
      <c r="G639" s="23"/>
      <c r="H639" s="23"/>
      <c r="I639" s="23"/>
    </row>
    <row r="640" spans="2:9" ht="12.75" hidden="1" customHeight="1" x14ac:dyDescent="0.2">
      <c r="B640" s="23"/>
      <c r="C640" s="23"/>
      <c r="D640" s="23"/>
      <c r="E640" s="23"/>
      <c r="F640" s="23"/>
      <c r="G640" s="23"/>
      <c r="H640" s="23"/>
      <c r="I640" s="23"/>
    </row>
    <row r="641" spans="2:9" ht="12.75" hidden="1" customHeight="1" x14ac:dyDescent="0.2">
      <c r="B641" s="23"/>
      <c r="C641" s="23"/>
      <c r="D641" s="23"/>
      <c r="E641" s="23"/>
      <c r="F641" s="23"/>
      <c r="G641" s="23"/>
      <c r="H641" s="23"/>
      <c r="I641" s="23"/>
    </row>
    <row r="642" spans="2:9" ht="12.75" hidden="1" customHeight="1" x14ac:dyDescent="0.2">
      <c r="B642" s="23"/>
      <c r="C642" s="23"/>
      <c r="D642" s="23"/>
      <c r="E642" s="23"/>
      <c r="F642" s="23"/>
      <c r="G642" s="23"/>
      <c r="H642" s="23"/>
      <c r="I642" s="23"/>
    </row>
    <row r="643" spans="2:9" ht="12.75" hidden="1" customHeight="1" x14ac:dyDescent="0.2">
      <c r="B643" s="23"/>
      <c r="C643" s="23"/>
      <c r="D643" s="23"/>
      <c r="E643" s="23"/>
      <c r="F643" s="23"/>
      <c r="G643" s="23"/>
      <c r="H643" s="23"/>
      <c r="I643" s="23"/>
    </row>
    <row r="644" spans="2:9" ht="12.75" hidden="1" customHeight="1" x14ac:dyDescent="0.2">
      <c r="B644" s="23"/>
      <c r="C644" s="23"/>
      <c r="D644" s="23"/>
      <c r="E644" s="23"/>
      <c r="F644" s="23"/>
      <c r="G644" s="23"/>
      <c r="H644" s="23"/>
      <c r="I644" s="23"/>
    </row>
    <row r="645" spans="2:9" ht="12.75" hidden="1" customHeight="1" x14ac:dyDescent="0.2">
      <c r="B645" s="23"/>
      <c r="C645" s="23"/>
      <c r="D645" s="23"/>
      <c r="E645" s="23"/>
      <c r="F645" s="23"/>
      <c r="G645" s="23"/>
      <c r="H645" s="23"/>
      <c r="I645" s="23"/>
    </row>
    <row r="646" spans="2:9" ht="12.75" hidden="1" customHeight="1" x14ac:dyDescent="0.2">
      <c r="B646" s="23"/>
      <c r="C646" s="23"/>
      <c r="D646" s="23"/>
      <c r="E646" s="23"/>
      <c r="F646" s="23"/>
      <c r="G646" s="23"/>
      <c r="H646" s="23"/>
      <c r="I646" s="23"/>
    </row>
    <row r="647" spans="2:9" ht="12.75" hidden="1" customHeight="1" x14ac:dyDescent="0.2">
      <c r="B647" s="23"/>
      <c r="C647" s="23"/>
      <c r="D647" s="23"/>
      <c r="E647" s="23"/>
      <c r="F647" s="23"/>
      <c r="G647" s="23"/>
      <c r="H647" s="23"/>
      <c r="I647" s="23"/>
    </row>
    <row r="648" spans="2:9" ht="12.75" hidden="1" customHeight="1" x14ac:dyDescent="0.2">
      <c r="B648" s="23"/>
      <c r="C648" s="23"/>
      <c r="D648" s="23"/>
      <c r="E648" s="23"/>
      <c r="F648" s="23"/>
      <c r="G648" s="23"/>
      <c r="H648" s="23"/>
      <c r="I648" s="23"/>
    </row>
    <row r="649" spans="2:9" ht="12.75" hidden="1" customHeight="1" x14ac:dyDescent="0.2">
      <c r="B649" s="23"/>
      <c r="C649" s="23"/>
      <c r="D649" s="23"/>
      <c r="E649" s="23"/>
      <c r="F649" s="23"/>
      <c r="G649" s="23"/>
      <c r="H649" s="23"/>
      <c r="I649" s="23"/>
    </row>
    <row r="650" spans="2:9" ht="12.75" hidden="1" customHeight="1" x14ac:dyDescent="0.2">
      <c r="B650" s="23"/>
      <c r="C650" s="23"/>
      <c r="D650" s="23"/>
      <c r="E650" s="23"/>
      <c r="F650" s="23"/>
      <c r="G650" s="23"/>
      <c r="H650" s="23"/>
      <c r="I650" s="23"/>
    </row>
    <row r="651" spans="2:9" ht="12.75" hidden="1" customHeight="1" x14ac:dyDescent="0.2">
      <c r="B651" s="23"/>
      <c r="C651" s="23"/>
      <c r="D651" s="23"/>
      <c r="E651" s="23"/>
      <c r="F651" s="23"/>
      <c r="G651" s="23"/>
      <c r="H651" s="23"/>
      <c r="I651" s="23"/>
    </row>
    <row r="652" spans="2:9" ht="12.75" hidden="1" customHeight="1" x14ac:dyDescent="0.2">
      <c r="B652" s="23"/>
      <c r="C652" s="23"/>
      <c r="D652" s="23"/>
      <c r="E652" s="23"/>
      <c r="F652" s="23"/>
      <c r="G652" s="23"/>
      <c r="H652" s="23"/>
      <c r="I652" s="23"/>
    </row>
    <row r="653" spans="2:9" ht="12.75" hidden="1" customHeight="1" x14ac:dyDescent="0.2">
      <c r="B653" s="23"/>
      <c r="C653" s="23"/>
      <c r="D653" s="23"/>
      <c r="E653" s="23"/>
      <c r="F653" s="23"/>
      <c r="G653" s="23"/>
      <c r="H653" s="23"/>
      <c r="I653" s="23"/>
    </row>
    <row r="654" spans="2:9" ht="12.75" hidden="1" customHeight="1" x14ac:dyDescent="0.2">
      <c r="B654" s="23"/>
      <c r="C654" s="23"/>
      <c r="D654" s="23"/>
      <c r="E654" s="23"/>
      <c r="F654" s="23"/>
      <c r="G654" s="23"/>
      <c r="H654" s="23"/>
      <c r="I654" s="23"/>
    </row>
    <row r="655" spans="2:9" ht="12.75" hidden="1" customHeight="1" x14ac:dyDescent="0.2">
      <c r="B655" s="23"/>
      <c r="C655" s="23"/>
      <c r="D655" s="23"/>
      <c r="E655" s="23"/>
      <c r="F655" s="23"/>
      <c r="G655" s="23"/>
      <c r="H655" s="23"/>
      <c r="I655" s="23"/>
    </row>
    <row r="656" spans="2:9" ht="12.75" hidden="1" customHeight="1" x14ac:dyDescent="0.2">
      <c r="B656" s="23"/>
      <c r="C656" s="23"/>
      <c r="D656" s="23"/>
      <c r="E656" s="23"/>
      <c r="F656" s="23"/>
      <c r="G656" s="23"/>
      <c r="H656" s="23"/>
      <c r="I656" s="23"/>
    </row>
    <row r="657" spans="2:9" ht="12.75" hidden="1" customHeight="1" x14ac:dyDescent="0.2">
      <c r="B657" s="23"/>
      <c r="C657" s="23"/>
      <c r="D657" s="23"/>
      <c r="E657" s="23"/>
      <c r="F657" s="23"/>
      <c r="G657" s="23"/>
      <c r="H657" s="23"/>
      <c r="I657" s="23"/>
    </row>
    <row r="658" spans="2:9" ht="12.75" hidden="1" customHeight="1" x14ac:dyDescent="0.2">
      <c r="B658" s="23"/>
      <c r="C658" s="23"/>
      <c r="D658" s="23"/>
      <c r="E658" s="23"/>
      <c r="F658" s="23"/>
      <c r="G658" s="23"/>
      <c r="H658" s="23"/>
      <c r="I658" s="23"/>
    </row>
    <row r="659" spans="2:9" ht="12.75" hidden="1" customHeight="1" x14ac:dyDescent="0.2">
      <c r="B659" s="23"/>
      <c r="C659" s="23"/>
      <c r="D659" s="23"/>
      <c r="E659" s="23"/>
      <c r="F659" s="23"/>
      <c r="G659" s="23"/>
      <c r="H659" s="23"/>
      <c r="I659" s="23"/>
    </row>
    <row r="660" spans="2:9" ht="12.75" hidden="1" customHeight="1" x14ac:dyDescent="0.2">
      <c r="B660" s="23"/>
      <c r="C660" s="23"/>
      <c r="D660" s="23"/>
      <c r="E660" s="23"/>
      <c r="F660" s="23"/>
      <c r="G660" s="23"/>
      <c r="H660" s="23"/>
      <c r="I660" s="23"/>
    </row>
    <row r="661" spans="2:9" ht="12.75" hidden="1" customHeight="1" x14ac:dyDescent="0.2">
      <c r="B661" s="23"/>
      <c r="C661" s="23"/>
      <c r="D661" s="23"/>
      <c r="E661" s="23"/>
      <c r="F661" s="23"/>
      <c r="G661" s="23"/>
      <c r="H661" s="23"/>
      <c r="I661" s="23"/>
    </row>
    <row r="662" spans="2:9" ht="12.75" hidden="1" customHeight="1" x14ac:dyDescent="0.2">
      <c r="B662" s="23"/>
      <c r="C662" s="23"/>
      <c r="D662" s="23"/>
      <c r="E662" s="23"/>
      <c r="F662" s="23"/>
      <c r="G662" s="23"/>
      <c r="H662" s="23"/>
      <c r="I662" s="23"/>
    </row>
    <row r="663" spans="2:9" ht="12.75" hidden="1" customHeight="1" x14ac:dyDescent="0.2">
      <c r="B663" s="23"/>
      <c r="C663" s="23"/>
      <c r="D663" s="23"/>
      <c r="E663" s="23"/>
      <c r="F663" s="23"/>
      <c r="G663" s="23"/>
      <c r="H663" s="23"/>
      <c r="I663" s="23"/>
    </row>
    <row r="664" spans="2:9" ht="12.75" hidden="1" customHeight="1" x14ac:dyDescent="0.2">
      <c r="B664" s="23"/>
      <c r="C664" s="23"/>
      <c r="D664" s="23"/>
      <c r="E664" s="23"/>
      <c r="F664" s="23"/>
      <c r="G664" s="23"/>
      <c r="H664" s="23"/>
      <c r="I664" s="23"/>
    </row>
    <row r="665" spans="2:9" ht="12.75" hidden="1" customHeight="1" x14ac:dyDescent="0.2">
      <c r="B665" s="23"/>
      <c r="C665" s="23"/>
      <c r="D665" s="23"/>
      <c r="E665" s="23"/>
      <c r="F665" s="23"/>
      <c r="G665" s="23"/>
      <c r="H665" s="23"/>
      <c r="I665" s="23"/>
    </row>
    <row r="666" spans="2:9" ht="12.75" hidden="1" customHeight="1" x14ac:dyDescent="0.2">
      <c r="B666" s="23"/>
      <c r="C666" s="23"/>
      <c r="D666" s="23"/>
      <c r="E666" s="23"/>
      <c r="F666" s="23"/>
      <c r="G666" s="23"/>
      <c r="H666" s="23"/>
      <c r="I666" s="23"/>
    </row>
    <row r="667" spans="2:9" ht="12.75" hidden="1" customHeight="1" x14ac:dyDescent="0.2">
      <c r="B667" s="23"/>
      <c r="C667" s="23"/>
      <c r="D667" s="23"/>
      <c r="E667" s="23"/>
      <c r="F667" s="23"/>
      <c r="G667" s="23"/>
      <c r="H667" s="23"/>
      <c r="I667" s="23"/>
    </row>
    <row r="668" spans="2:9" ht="12.75" hidden="1" customHeight="1" x14ac:dyDescent="0.2">
      <c r="B668" s="23"/>
      <c r="C668" s="23"/>
      <c r="D668" s="23"/>
      <c r="E668" s="23"/>
      <c r="F668" s="23"/>
      <c r="G668" s="23"/>
      <c r="H668" s="23"/>
      <c r="I668" s="23"/>
    </row>
    <row r="669" spans="2:9" ht="12.75" hidden="1" customHeight="1" x14ac:dyDescent="0.2">
      <c r="B669" s="23"/>
      <c r="C669" s="23"/>
      <c r="D669" s="23"/>
      <c r="E669" s="23"/>
      <c r="F669" s="23"/>
      <c r="G669" s="23"/>
      <c r="H669" s="23"/>
      <c r="I669" s="23"/>
    </row>
    <row r="670" spans="2:9" ht="12.75" hidden="1" customHeight="1" x14ac:dyDescent="0.2">
      <c r="B670" s="23"/>
      <c r="C670" s="23"/>
      <c r="D670" s="23"/>
      <c r="E670" s="23"/>
      <c r="F670" s="23"/>
      <c r="G670" s="23"/>
      <c r="H670" s="23"/>
      <c r="I670" s="23"/>
    </row>
    <row r="671" spans="2:9" ht="12.75" hidden="1" customHeight="1" x14ac:dyDescent="0.2">
      <c r="B671" s="23"/>
      <c r="C671" s="23"/>
      <c r="D671" s="23"/>
      <c r="E671" s="23"/>
      <c r="F671" s="23"/>
      <c r="G671" s="23"/>
      <c r="H671" s="23"/>
      <c r="I671" s="23"/>
    </row>
    <row r="672" spans="2:9" ht="12.75" hidden="1" customHeight="1" x14ac:dyDescent="0.2">
      <c r="B672" s="23"/>
      <c r="C672" s="23"/>
      <c r="D672" s="23"/>
      <c r="E672" s="23"/>
      <c r="F672" s="23"/>
      <c r="G672" s="23"/>
      <c r="H672" s="23"/>
      <c r="I672" s="23"/>
    </row>
    <row r="673" spans="2:9" ht="12.75" hidden="1" customHeight="1" x14ac:dyDescent="0.2">
      <c r="B673" s="23"/>
      <c r="C673" s="23"/>
      <c r="D673" s="23"/>
      <c r="E673" s="23"/>
      <c r="F673" s="23"/>
      <c r="G673" s="23"/>
      <c r="H673" s="23"/>
      <c r="I673" s="23"/>
    </row>
    <row r="674" spans="2:9" ht="12.75" hidden="1" customHeight="1" x14ac:dyDescent="0.2">
      <c r="B674" s="23"/>
      <c r="C674" s="23"/>
      <c r="D674" s="23"/>
      <c r="E674" s="23"/>
      <c r="F674" s="23"/>
      <c r="G674" s="23"/>
      <c r="H674" s="23"/>
      <c r="I674" s="23"/>
    </row>
    <row r="675" spans="2:9" ht="12.75" hidden="1" customHeight="1" x14ac:dyDescent="0.2">
      <c r="B675" s="23"/>
      <c r="C675" s="23"/>
      <c r="D675" s="23"/>
      <c r="E675" s="23"/>
      <c r="F675" s="23"/>
      <c r="G675" s="23"/>
      <c r="H675" s="23"/>
      <c r="I675" s="23"/>
    </row>
    <row r="676" spans="2:9" ht="12.75" hidden="1" customHeight="1" x14ac:dyDescent="0.2">
      <c r="B676" s="23"/>
      <c r="C676" s="23"/>
      <c r="D676" s="23"/>
      <c r="E676" s="23"/>
      <c r="F676" s="23"/>
      <c r="G676" s="23"/>
      <c r="H676" s="23"/>
      <c r="I676" s="23"/>
    </row>
    <row r="677" spans="2:9" ht="12.75" hidden="1" customHeight="1" x14ac:dyDescent="0.2">
      <c r="B677" s="23"/>
      <c r="C677" s="23"/>
      <c r="D677" s="23"/>
      <c r="E677" s="23"/>
      <c r="F677" s="23"/>
      <c r="G677" s="23"/>
      <c r="H677" s="23"/>
      <c r="I677" s="23"/>
    </row>
    <row r="678" spans="2:9" ht="12.75" hidden="1" customHeight="1" x14ac:dyDescent="0.2">
      <c r="B678" s="23"/>
      <c r="C678" s="23"/>
      <c r="D678" s="23"/>
      <c r="E678" s="23"/>
      <c r="F678" s="23"/>
      <c r="G678" s="23"/>
      <c r="H678" s="23"/>
      <c r="I678" s="23"/>
    </row>
    <row r="679" spans="2:9" ht="12.75" hidden="1" customHeight="1" x14ac:dyDescent="0.2">
      <c r="B679" s="23"/>
      <c r="C679" s="23"/>
      <c r="D679" s="23"/>
      <c r="E679" s="23"/>
      <c r="F679" s="23"/>
      <c r="G679" s="23"/>
      <c r="H679" s="23"/>
      <c r="I679" s="23"/>
    </row>
    <row r="680" spans="2:9" ht="12.75" hidden="1" customHeight="1" x14ac:dyDescent="0.2">
      <c r="B680" s="23"/>
      <c r="C680" s="23"/>
      <c r="D680" s="23"/>
      <c r="E680" s="23"/>
      <c r="F680" s="23"/>
      <c r="G680" s="23"/>
      <c r="H680" s="23"/>
      <c r="I680" s="23"/>
    </row>
    <row r="681" spans="2:9" ht="12.75" hidden="1" customHeight="1" x14ac:dyDescent="0.2">
      <c r="B681" s="23"/>
      <c r="C681" s="23"/>
      <c r="D681" s="23"/>
      <c r="E681" s="23"/>
      <c r="F681" s="23"/>
      <c r="G681" s="23"/>
      <c r="H681" s="23"/>
      <c r="I681" s="23"/>
    </row>
    <row r="682" spans="2:9" ht="12.75" hidden="1" customHeight="1" x14ac:dyDescent="0.2">
      <c r="B682" s="23"/>
      <c r="C682" s="23"/>
      <c r="D682" s="23"/>
      <c r="E682" s="23"/>
      <c r="F682" s="23"/>
      <c r="G682" s="23"/>
      <c r="H682" s="23"/>
      <c r="I682" s="23"/>
    </row>
    <row r="683" spans="2:9" ht="12.75" hidden="1" customHeight="1" x14ac:dyDescent="0.2">
      <c r="B683" s="23"/>
      <c r="C683" s="23"/>
      <c r="D683" s="23"/>
      <c r="E683" s="23"/>
      <c r="F683" s="23"/>
      <c r="G683" s="23"/>
      <c r="H683" s="23"/>
      <c r="I683" s="23"/>
    </row>
    <row r="684" spans="2:9" ht="12.75" hidden="1" customHeight="1" x14ac:dyDescent="0.2">
      <c r="B684" s="23"/>
      <c r="C684" s="23"/>
      <c r="D684" s="23"/>
      <c r="E684" s="23"/>
      <c r="F684" s="23"/>
      <c r="G684" s="23"/>
      <c r="H684" s="23"/>
      <c r="I684" s="23"/>
    </row>
    <row r="685" spans="2:9" ht="12.75" hidden="1" customHeight="1" x14ac:dyDescent="0.2">
      <c r="B685" s="23"/>
      <c r="C685" s="23"/>
      <c r="D685" s="23"/>
      <c r="E685" s="23"/>
      <c r="F685" s="23"/>
      <c r="G685" s="23"/>
      <c r="H685" s="23"/>
      <c r="I685" s="23"/>
    </row>
    <row r="686" spans="2:9" ht="12.75" hidden="1" customHeight="1" x14ac:dyDescent="0.2">
      <c r="B686" s="23"/>
      <c r="C686" s="23"/>
      <c r="D686" s="23"/>
      <c r="E686" s="23"/>
      <c r="F686" s="23"/>
      <c r="G686" s="23"/>
      <c r="H686" s="23"/>
      <c r="I686" s="23"/>
    </row>
    <row r="687" spans="2:9" ht="12.75" hidden="1" customHeight="1" x14ac:dyDescent="0.2">
      <c r="B687" s="23"/>
      <c r="C687" s="23"/>
      <c r="D687" s="23"/>
      <c r="E687" s="23"/>
      <c r="F687" s="23"/>
      <c r="G687" s="23"/>
      <c r="H687" s="23"/>
      <c r="I687" s="23"/>
    </row>
    <row r="688" spans="2:9" ht="12.75" hidden="1" customHeight="1" x14ac:dyDescent="0.2">
      <c r="B688" s="23"/>
      <c r="C688" s="23"/>
      <c r="D688" s="23"/>
      <c r="E688" s="23"/>
      <c r="F688" s="23"/>
      <c r="G688" s="23"/>
      <c r="H688" s="23"/>
      <c r="I688" s="23"/>
    </row>
    <row r="689" spans="2:9" ht="12.75" hidden="1" customHeight="1" x14ac:dyDescent="0.2">
      <c r="B689" s="23"/>
      <c r="C689" s="23"/>
      <c r="D689" s="23"/>
      <c r="E689" s="23"/>
      <c r="F689" s="23"/>
      <c r="G689" s="23"/>
      <c r="H689" s="23"/>
      <c r="I689" s="23"/>
    </row>
    <row r="690" spans="2:9" ht="12.75" hidden="1" customHeight="1" x14ac:dyDescent="0.2">
      <c r="B690" s="23"/>
      <c r="C690" s="23"/>
      <c r="D690" s="23"/>
      <c r="E690" s="23"/>
      <c r="F690" s="23"/>
      <c r="G690" s="23"/>
      <c r="H690" s="23"/>
      <c r="I690" s="23"/>
    </row>
    <row r="691" spans="2:9" ht="12.75" hidden="1" customHeight="1" x14ac:dyDescent="0.2">
      <c r="B691" s="23"/>
      <c r="C691" s="23"/>
      <c r="D691" s="23"/>
      <c r="E691" s="23"/>
      <c r="F691" s="23"/>
      <c r="G691" s="23"/>
      <c r="H691" s="23"/>
      <c r="I691" s="23"/>
    </row>
    <row r="692" spans="2:9" ht="12.75" hidden="1" customHeight="1" x14ac:dyDescent="0.2">
      <c r="B692" s="23"/>
      <c r="C692" s="23"/>
      <c r="D692" s="23"/>
      <c r="E692" s="23"/>
      <c r="F692" s="23"/>
      <c r="G692" s="23"/>
      <c r="H692" s="23"/>
      <c r="I692" s="23"/>
    </row>
    <row r="693" spans="2:9" ht="12.75" hidden="1" customHeight="1" x14ac:dyDescent="0.2">
      <c r="B693" s="23"/>
      <c r="C693" s="23"/>
      <c r="D693" s="23"/>
      <c r="E693" s="23"/>
      <c r="F693" s="23"/>
      <c r="G693" s="23"/>
      <c r="H693" s="23"/>
      <c r="I693" s="23"/>
    </row>
    <row r="694" spans="2:9" ht="12.75" hidden="1" customHeight="1" x14ac:dyDescent="0.2">
      <c r="B694" s="23"/>
      <c r="C694" s="23"/>
      <c r="D694" s="23"/>
      <c r="E694" s="23"/>
      <c r="F694" s="23"/>
      <c r="G694" s="23"/>
      <c r="H694" s="23"/>
      <c r="I694" s="23"/>
    </row>
    <row r="695" spans="2:9" ht="12.75" hidden="1" customHeight="1" x14ac:dyDescent="0.2">
      <c r="B695" s="23"/>
      <c r="C695" s="23"/>
      <c r="D695" s="23"/>
      <c r="E695" s="23"/>
      <c r="F695" s="23"/>
      <c r="G695" s="23"/>
      <c r="H695" s="23"/>
      <c r="I695" s="23"/>
    </row>
    <row r="696" spans="2:9" ht="12.75" hidden="1" customHeight="1" x14ac:dyDescent="0.2">
      <c r="B696" s="23"/>
      <c r="C696" s="23"/>
      <c r="D696" s="23"/>
      <c r="E696" s="23"/>
      <c r="F696" s="23"/>
      <c r="G696" s="23"/>
      <c r="H696" s="23"/>
      <c r="I696" s="23"/>
    </row>
    <row r="697" spans="2:9" ht="12.75" hidden="1" customHeight="1" x14ac:dyDescent="0.2">
      <c r="B697" s="23"/>
      <c r="C697" s="23"/>
      <c r="D697" s="23"/>
      <c r="E697" s="23"/>
      <c r="F697" s="23"/>
      <c r="G697" s="23"/>
      <c r="H697" s="23"/>
      <c r="I697" s="23"/>
    </row>
    <row r="698" spans="2:9" ht="12.75" hidden="1" customHeight="1" x14ac:dyDescent="0.2">
      <c r="B698" s="23"/>
      <c r="C698" s="23"/>
      <c r="D698" s="23"/>
      <c r="E698" s="23"/>
      <c r="F698" s="23"/>
      <c r="G698" s="23"/>
      <c r="H698" s="23"/>
      <c r="I698" s="23"/>
    </row>
    <row r="699" spans="2:9" ht="12.75" hidden="1" customHeight="1" x14ac:dyDescent="0.2">
      <c r="B699" s="23"/>
      <c r="C699" s="23"/>
      <c r="D699" s="23"/>
      <c r="E699" s="23"/>
      <c r="F699" s="23"/>
      <c r="G699" s="23"/>
      <c r="H699" s="23"/>
      <c r="I699" s="23"/>
    </row>
    <row r="700" spans="2:9" ht="12.75" hidden="1" customHeight="1" x14ac:dyDescent="0.2">
      <c r="B700" s="23"/>
      <c r="C700" s="23"/>
      <c r="D700" s="23"/>
      <c r="E700" s="23"/>
      <c r="F700" s="23"/>
      <c r="G700" s="23"/>
      <c r="H700" s="23"/>
      <c r="I700" s="23"/>
    </row>
    <row r="701" spans="2:9" ht="12.75" hidden="1" customHeight="1" x14ac:dyDescent="0.2">
      <c r="B701" s="23"/>
      <c r="C701" s="23"/>
      <c r="D701" s="23"/>
      <c r="E701" s="23"/>
      <c r="F701" s="23"/>
      <c r="G701" s="23"/>
      <c r="H701" s="23"/>
      <c r="I701" s="23"/>
    </row>
    <row r="702" spans="2:9" ht="12.75" hidden="1" customHeight="1" x14ac:dyDescent="0.2">
      <c r="B702" s="23"/>
      <c r="C702" s="23"/>
      <c r="D702" s="23"/>
      <c r="E702" s="23"/>
      <c r="F702" s="23"/>
      <c r="G702" s="23"/>
      <c r="H702" s="23"/>
      <c r="I702" s="23"/>
    </row>
    <row r="703" spans="2:9" ht="12.75" hidden="1" customHeight="1" x14ac:dyDescent="0.2">
      <c r="B703" s="23"/>
      <c r="C703" s="23"/>
      <c r="D703" s="23"/>
      <c r="E703" s="23"/>
      <c r="F703" s="23"/>
      <c r="G703" s="23"/>
      <c r="H703" s="23"/>
      <c r="I703" s="23"/>
    </row>
    <row r="704" spans="2:9" ht="12.75" hidden="1" customHeight="1" x14ac:dyDescent="0.2">
      <c r="B704" s="23"/>
      <c r="C704" s="23"/>
      <c r="D704" s="23"/>
      <c r="E704" s="23"/>
      <c r="F704" s="23"/>
      <c r="G704" s="23"/>
      <c r="H704" s="23"/>
      <c r="I704" s="23"/>
    </row>
    <row r="705" spans="2:9" ht="12.75" hidden="1" customHeight="1" x14ac:dyDescent="0.2">
      <c r="B705" s="23"/>
      <c r="C705" s="23"/>
      <c r="D705" s="23"/>
      <c r="E705" s="23"/>
      <c r="F705" s="23"/>
      <c r="G705" s="23"/>
      <c r="H705" s="23"/>
      <c r="I705" s="23"/>
    </row>
    <row r="706" spans="2:9" ht="12.75" hidden="1" customHeight="1" x14ac:dyDescent="0.2">
      <c r="B706" s="23"/>
      <c r="C706" s="23"/>
      <c r="D706" s="23"/>
      <c r="E706" s="23"/>
      <c r="F706" s="23"/>
      <c r="G706" s="23"/>
      <c r="H706" s="23"/>
      <c r="I706" s="23"/>
    </row>
    <row r="707" spans="2:9" ht="12.75" hidden="1" customHeight="1" x14ac:dyDescent="0.2">
      <c r="B707" s="23"/>
      <c r="C707" s="23"/>
      <c r="D707" s="23"/>
      <c r="E707" s="23"/>
      <c r="F707" s="23"/>
      <c r="G707" s="23"/>
      <c r="H707" s="23"/>
      <c r="I707" s="23"/>
    </row>
    <row r="708" spans="2:9" ht="12.75" hidden="1" customHeight="1" x14ac:dyDescent="0.2">
      <c r="B708" s="23"/>
      <c r="C708" s="23"/>
      <c r="D708" s="23"/>
      <c r="E708" s="23"/>
      <c r="F708" s="23"/>
      <c r="G708" s="23"/>
      <c r="H708" s="23"/>
      <c r="I708" s="23"/>
    </row>
    <row r="709" spans="2:9" ht="12.75" hidden="1" customHeight="1" x14ac:dyDescent="0.2">
      <c r="B709" s="23"/>
      <c r="C709" s="23"/>
      <c r="D709" s="23"/>
      <c r="E709" s="23"/>
      <c r="F709" s="23"/>
      <c r="G709" s="23"/>
      <c r="H709" s="23"/>
      <c r="I709" s="23"/>
    </row>
    <row r="710" spans="2:9" ht="12.75" hidden="1" customHeight="1" x14ac:dyDescent="0.2">
      <c r="B710" s="23"/>
      <c r="C710" s="23"/>
      <c r="D710" s="23"/>
      <c r="E710" s="23"/>
      <c r="F710" s="23"/>
      <c r="G710" s="23"/>
      <c r="H710" s="23"/>
      <c r="I710" s="23"/>
    </row>
    <row r="711" spans="2:9" ht="12.75" hidden="1" customHeight="1" x14ac:dyDescent="0.2">
      <c r="B711" s="23"/>
      <c r="C711" s="23"/>
      <c r="D711" s="23"/>
      <c r="E711" s="23"/>
      <c r="F711" s="23"/>
      <c r="G711" s="23"/>
      <c r="H711" s="23"/>
      <c r="I711" s="23"/>
    </row>
    <row r="712" spans="2:9" ht="12.75" hidden="1" customHeight="1" x14ac:dyDescent="0.2">
      <c r="B712" s="23"/>
      <c r="C712" s="23"/>
      <c r="D712" s="23"/>
      <c r="E712" s="23"/>
      <c r="F712" s="23"/>
      <c r="G712" s="23"/>
      <c r="H712" s="23"/>
      <c r="I712" s="23"/>
    </row>
    <row r="713" spans="2:9" ht="12.75" hidden="1" customHeight="1" x14ac:dyDescent="0.2">
      <c r="B713" s="23"/>
      <c r="C713" s="23"/>
      <c r="D713" s="23"/>
      <c r="E713" s="23"/>
      <c r="F713" s="23"/>
      <c r="G713" s="23"/>
      <c r="H713" s="23"/>
      <c r="I713" s="23"/>
    </row>
    <row r="714" spans="2:9" ht="12.75" hidden="1" customHeight="1" x14ac:dyDescent="0.2">
      <c r="B714" s="23"/>
      <c r="C714" s="23"/>
      <c r="D714" s="23"/>
      <c r="E714" s="23"/>
      <c r="F714" s="23"/>
      <c r="G714" s="23"/>
      <c r="H714" s="23"/>
      <c r="I714" s="23"/>
    </row>
    <row r="715" spans="2:9" ht="12.75" hidden="1" customHeight="1" x14ac:dyDescent="0.2">
      <c r="B715" s="23"/>
      <c r="C715" s="23"/>
      <c r="D715" s="23"/>
      <c r="E715" s="23"/>
      <c r="F715" s="23"/>
      <c r="G715" s="23"/>
      <c r="H715" s="23"/>
      <c r="I715" s="23"/>
    </row>
    <row r="716" spans="2:9" ht="12.75" hidden="1" customHeight="1" x14ac:dyDescent="0.2">
      <c r="B716" s="23"/>
      <c r="C716" s="23"/>
      <c r="D716" s="23"/>
      <c r="E716" s="23"/>
      <c r="F716" s="23"/>
      <c r="G716" s="23"/>
      <c r="H716" s="23"/>
      <c r="I716" s="23"/>
    </row>
    <row r="717" spans="2:9" ht="12.75" hidden="1" customHeight="1" x14ac:dyDescent="0.2">
      <c r="B717" s="23"/>
      <c r="C717" s="23"/>
      <c r="D717" s="23"/>
      <c r="E717" s="23"/>
      <c r="F717" s="23"/>
      <c r="G717" s="23"/>
      <c r="H717" s="23"/>
      <c r="I717" s="23"/>
    </row>
    <row r="718" spans="2:9" ht="12.75" hidden="1" customHeight="1" x14ac:dyDescent="0.2">
      <c r="B718" s="23"/>
      <c r="C718" s="23"/>
      <c r="D718" s="23"/>
      <c r="E718" s="23"/>
      <c r="F718" s="23"/>
      <c r="G718" s="23"/>
      <c r="H718" s="23"/>
      <c r="I718" s="23"/>
    </row>
    <row r="719" spans="2:9" ht="12.75" hidden="1" customHeight="1" x14ac:dyDescent="0.2">
      <c r="B719" s="23"/>
      <c r="C719" s="23"/>
      <c r="D719" s="23"/>
      <c r="E719" s="23"/>
      <c r="F719" s="23"/>
      <c r="G719" s="23"/>
      <c r="H719" s="23"/>
      <c r="I719" s="23"/>
    </row>
    <row r="720" spans="2:9" ht="12.75" hidden="1" customHeight="1" x14ac:dyDescent="0.2">
      <c r="B720" s="23"/>
      <c r="C720" s="23"/>
      <c r="D720" s="23"/>
      <c r="E720" s="23"/>
      <c r="F720" s="23"/>
      <c r="G720" s="23"/>
      <c r="H720" s="23"/>
      <c r="I720" s="23"/>
    </row>
    <row r="721" spans="2:9" ht="12.75" hidden="1" customHeight="1" x14ac:dyDescent="0.2">
      <c r="B721" s="23"/>
      <c r="C721" s="23"/>
      <c r="D721" s="23"/>
      <c r="E721" s="23"/>
      <c r="F721" s="23"/>
      <c r="G721" s="23"/>
      <c r="H721" s="23"/>
      <c r="I721" s="23"/>
    </row>
    <row r="722" spans="2:9" ht="12.75" hidden="1" customHeight="1" x14ac:dyDescent="0.2">
      <c r="B722" s="23"/>
      <c r="C722" s="23"/>
      <c r="D722" s="23"/>
      <c r="E722" s="23"/>
      <c r="F722" s="23"/>
      <c r="G722" s="23"/>
      <c r="H722" s="23"/>
      <c r="I722" s="23"/>
    </row>
    <row r="723" spans="2:9" ht="12.75" hidden="1" customHeight="1" x14ac:dyDescent="0.2">
      <c r="B723" s="23"/>
      <c r="C723" s="23"/>
      <c r="D723" s="23"/>
      <c r="E723" s="23"/>
      <c r="F723" s="23"/>
      <c r="G723" s="23"/>
      <c r="H723" s="23"/>
      <c r="I723" s="23"/>
    </row>
    <row r="724" spans="2:9" ht="12.75" hidden="1" customHeight="1" x14ac:dyDescent="0.2">
      <c r="B724" s="23"/>
      <c r="C724" s="23"/>
      <c r="D724" s="23"/>
      <c r="E724" s="23"/>
      <c r="F724" s="23"/>
      <c r="G724" s="23"/>
      <c r="H724" s="23"/>
      <c r="I724" s="23"/>
    </row>
    <row r="725" spans="2:9" ht="12.75" hidden="1" customHeight="1" x14ac:dyDescent="0.2">
      <c r="B725" s="23"/>
      <c r="C725" s="23"/>
      <c r="D725" s="23"/>
      <c r="E725" s="23"/>
      <c r="F725" s="23"/>
      <c r="G725" s="23"/>
      <c r="H725" s="23"/>
      <c r="I725" s="23"/>
    </row>
    <row r="726" spans="2:9" ht="12.75" hidden="1" customHeight="1" x14ac:dyDescent="0.2">
      <c r="B726" s="23"/>
      <c r="C726" s="23"/>
      <c r="D726" s="23"/>
      <c r="E726" s="23"/>
      <c r="F726" s="23"/>
      <c r="G726" s="23"/>
      <c r="H726" s="23"/>
      <c r="I726" s="23"/>
    </row>
    <row r="727" spans="2:9" ht="12.75" hidden="1" customHeight="1" x14ac:dyDescent="0.2">
      <c r="B727" s="23"/>
      <c r="C727" s="23"/>
      <c r="D727" s="23"/>
      <c r="E727" s="23"/>
      <c r="F727" s="23"/>
      <c r="G727" s="23"/>
      <c r="H727" s="23"/>
      <c r="I727" s="23"/>
    </row>
    <row r="728" spans="2:9" ht="12.75" hidden="1" customHeight="1" x14ac:dyDescent="0.2">
      <c r="B728" s="23"/>
      <c r="C728" s="23"/>
      <c r="D728" s="23"/>
      <c r="E728" s="23"/>
      <c r="F728" s="23"/>
      <c r="G728" s="23"/>
      <c r="H728" s="23"/>
      <c r="I728" s="23"/>
    </row>
    <row r="729" spans="2:9" ht="12.75" hidden="1" customHeight="1" x14ac:dyDescent="0.2">
      <c r="B729" s="23"/>
      <c r="C729" s="23"/>
      <c r="D729" s="23"/>
      <c r="E729" s="23"/>
      <c r="F729" s="23"/>
      <c r="G729" s="23"/>
      <c r="H729" s="23"/>
      <c r="I729" s="23"/>
    </row>
    <row r="730" spans="2:9" ht="12.75" hidden="1" customHeight="1" x14ac:dyDescent="0.2">
      <c r="B730" s="23"/>
      <c r="C730" s="23"/>
      <c r="D730" s="23"/>
      <c r="E730" s="23"/>
      <c r="F730" s="23"/>
      <c r="G730" s="23"/>
      <c r="H730" s="23"/>
      <c r="I730" s="23"/>
    </row>
    <row r="731" spans="2:9" ht="12.75" hidden="1" customHeight="1" x14ac:dyDescent="0.2">
      <c r="B731" s="23"/>
      <c r="C731" s="23"/>
      <c r="D731" s="23"/>
      <c r="E731" s="23"/>
      <c r="F731" s="23"/>
      <c r="G731" s="23"/>
      <c r="H731" s="23"/>
      <c r="I731" s="23"/>
    </row>
    <row r="732" spans="2:9" ht="12.75" hidden="1" customHeight="1" x14ac:dyDescent="0.2">
      <c r="B732" s="23"/>
      <c r="C732" s="23"/>
      <c r="D732" s="23"/>
      <c r="E732" s="23"/>
      <c r="F732" s="23"/>
      <c r="G732" s="23"/>
      <c r="H732" s="23"/>
      <c r="I732" s="23"/>
    </row>
    <row r="733" spans="2:9" ht="12.75" hidden="1" customHeight="1" x14ac:dyDescent="0.2">
      <c r="B733" s="23"/>
      <c r="C733" s="23"/>
      <c r="D733" s="23"/>
      <c r="E733" s="23"/>
      <c r="F733" s="23"/>
      <c r="G733" s="23"/>
      <c r="H733" s="23"/>
      <c r="I733" s="23"/>
    </row>
    <row r="734" spans="2:9" ht="12.75" hidden="1" customHeight="1" x14ac:dyDescent="0.2">
      <c r="B734" s="23"/>
      <c r="C734" s="23"/>
      <c r="D734" s="23"/>
      <c r="E734" s="23"/>
      <c r="F734" s="23"/>
      <c r="G734" s="23"/>
      <c r="H734" s="23"/>
      <c r="I734" s="23"/>
    </row>
    <row r="735" spans="2:9" ht="12.75" hidden="1" customHeight="1" x14ac:dyDescent="0.2">
      <c r="B735" s="23"/>
      <c r="C735" s="23"/>
      <c r="D735" s="23"/>
      <c r="E735" s="23"/>
      <c r="F735" s="23"/>
      <c r="G735" s="23"/>
      <c r="H735" s="23"/>
      <c r="I735" s="23"/>
    </row>
    <row r="736" spans="2:9" ht="12.75" hidden="1" customHeight="1" x14ac:dyDescent="0.2">
      <c r="B736" s="23"/>
      <c r="C736" s="23"/>
      <c r="D736" s="23"/>
      <c r="E736" s="23"/>
      <c r="F736" s="23"/>
      <c r="G736" s="23"/>
      <c r="H736" s="23"/>
      <c r="I736" s="23"/>
    </row>
    <row r="737" spans="2:9" ht="12.75" hidden="1" customHeight="1" x14ac:dyDescent="0.2">
      <c r="B737" s="23"/>
      <c r="C737" s="23"/>
      <c r="D737" s="23"/>
      <c r="E737" s="23"/>
      <c r="F737" s="23"/>
      <c r="G737" s="23"/>
      <c r="H737" s="23"/>
      <c r="I737" s="23"/>
    </row>
    <row r="738" spans="2:9" ht="12.75" hidden="1" customHeight="1" x14ac:dyDescent="0.2">
      <c r="B738" s="23"/>
      <c r="C738" s="23"/>
      <c r="D738" s="23"/>
      <c r="E738" s="23"/>
      <c r="F738" s="23"/>
      <c r="G738" s="23"/>
      <c r="H738" s="23"/>
      <c r="I738" s="23"/>
    </row>
    <row r="739" spans="2:9" ht="12.75" hidden="1" customHeight="1" x14ac:dyDescent="0.2">
      <c r="B739" s="23"/>
      <c r="C739" s="23"/>
      <c r="D739" s="23"/>
      <c r="E739" s="23"/>
      <c r="F739" s="23"/>
      <c r="G739" s="23"/>
      <c r="H739" s="23"/>
      <c r="I739" s="23"/>
    </row>
    <row r="740" spans="2:9" ht="12.75" hidden="1" customHeight="1" x14ac:dyDescent="0.2">
      <c r="B740" s="23"/>
      <c r="C740" s="23"/>
      <c r="D740" s="23"/>
      <c r="E740" s="23"/>
      <c r="F740" s="23"/>
      <c r="G740" s="23"/>
      <c r="H740" s="23"/>
      <c r="I740" s="23"/>
    </row>
    <row r="741" spans="2:9" ht="12.75" hidden="1" customHeight="1" x14ac:dyDescent="0.2">
      <c r="B741" s="23"/>
      <c r="C741" s="23"/>
      <c r="D741" s="23"/>
      <c r="E741" s="23"/>
      <c r="F741" s="23"/>
      <c r="G741" s="23"/>
      <c r="H741" s="23"/>
      <c r="I741" s="23"/>
    </row>
    <row r="742" spans="2:9" ht="12.75" hidden="1" customHeight="1" x14ac:dyDescent="0.2">
      <c r="B742" s="23"/>
      <c r="C742" s="23"/>
      <c r="D742" s="23"/>
      <c r="E742" s="23"/>
      <c r="F742" s="23"/>
      <c r="G742" s="23"/>
      <c r="H742" s="23"/>
      <c r="I742" s="23"/>
    </row>
    <row r="743" spans="2:9" ht="12.75" hidden="1" customHeight="1" x14ac:dyDescent="0.2">
      <c r="B743" s="23"/>
      <c r="C743" s="23"/>
      <c r="D743" s="23"/>
      <c r="E743" s="23"/>
      <c r="F743" s="23"/>
      <c r="G743" s="23"/>
      <c r="H743" s="23"/>
      <c r="I743" s="23"/>
    </row>
    <row r="744" spans="2:9" ht="12.75" hidden="1" customHeight="1" x14ac:dyDescent="0.2">
      <c r="B744" s="23"/>
      <c r="C744" s="23"/>
      <c r="D744" s="23"/>
      <c r="E744" s="23"/>
      <c r="F744" s="23"/>
      <c r="G744" s="23"/>
      <c r="H744" s="23"/>
      <c r="I744" s="23"/>
    </row>
    <row r="745" spans="2:9" ht="12.75" hidden="1" customHeight="1" x14ac:dyDescent="0.2">
      <c r="B745" s="23"/>
      <c r="C745" s="23"/>
      <c r="D745" s="23"/>
      <c r="E745" s="23"/>
      <c r="F745" s="23"/>
      <c r="G745" s="23"/>
      <c r="H745" s="23"/>
      <c r="I745" s="23"/>
    </row>
    <row r="746" spans="2:9" ht="12.75" hidden="1" customHeight="1" x14ac:dyDescent="0.2">
      <c r="B746" s="23"/>
      <c r="C746" s="23"/>
      <c r="D746" s="23"/>
      <c r="E746" s="23"/>
      <c r="F746" s="23"/>
      <c r="G746" s="23"/>
      <c r="H746" s="23"/>
      <c r="I746" s="23"/>
    </row>
    <row r="747" spans="2:9" ht="12.75" hidden="1" customHeight="1" x14ac:dyDescent="0.2">
      <c r="B747" s="23"/>
      <c r="C747" s="23"/>
      <c r="D747" s="23"/>
      <c r="E747" s="23"/>
      <c r="F747" s="23"/>
      <c r="G747" s="23"/>
      <c r="H747" s="23"/>
      <c r="I747" s="23"/>
    </row>
    <row r="748" spans="2:9" ht="12.75" hidden="1" customHeight="1" x14ac:dyDescent="0.2">
      <c r="B748" s="23"/>
      <c r="C748" s="23"/>
      <c r="D748" s="23"/>
      <c r="E748" s="23"/>
      <c r="F748" s="23"/>
      <c r="G748" s="23"/>
      <c r="H748" s="23"/>
      <c r="I748" s="23"/>
    </row>
    <row r="749" spans="2:9" ht="12.75" hidden="1" customHeight="1" x14ac:dyDescent="0.2">
      <c r="B749" s="23"/>
      <c r="C749" s="23"/>
      <c r="D749" s="23"/>
      <c r="E749" s="23"/>
      <c r="F749" s="23"/>
      <c r="G749" s="23"/>
      <c r="H749" s="23"/>
      <c r="I749" s="23"/>
    </row>
    <row r="750" spans="2:9" ht="12.75" hidden="1" customHeight="1" x14ac:dyDescent="0.2">
      <c r="B750" s="23"/>
      <c r="C750" s="23"/>
      <c r="D750" s="23"/>
      <c r="E750" s="23"/>
      <c r="F750" s="23"/>
      <c r="G750" s="23"/>
      <c r="H750" s="23"/>
      <c r="I750" s="23"/>
    </row>
    <row r="751" spans="2:9" ht="12.75" hidden="1" customHeight="1" x14ac:dyDescent="0.2">
      <c r="B751" s="23"/>
      <c r="C751" s="23"/>
      <c r="D751" s="23"/>
      <c r="E751" s="23"/>
      <c r="F751" s="23"/>
      <c r="G751" s="23"/>
      <c r="H751" s="23"/>
      <c r="I751" s="23"/>
    </row>
    <row r="752" spans="2:9" ht="12.75" hidden="1" customHeight="1" x14ac:dyDescent="0.2">
      <c r="B752" s="23"/>
      <c r="C752" s="23"/>
      <c r="D752" s="23"/>
      <c r="E752" s="23"/>
      <c r="F752" s="23"/>
      <c r="G752" s="23"/>
      <c r="H752" s="23"/>
      <c r="I752" s="23"/>
    </row>
    <row r="753" spans="2:9" ht="12.75" hidden="1" customHeight="1" x14ac:dyDescent="0.2">
      <c r="B753" s="23"/>
      <c r="C753" s="23"/>
      <c r="D753" s="23"/>
      <c r="E753" s="23"/>
      <c r="F753" s="23"/>
      <c r="G753" s="23"/>
      <c r="H753" s="23"/>
      <c r="I753" s="23"/>
    </row>
    <row r="754" spans="2:9" ht="12.75" hidden="1" customHeight="1" x14ac:dyDescent="0.2">
      <c r="B754" s="23"/>
      <c r="C754" s="23"/>
      <c r="D754" s="23"/>
      <c r="E754" s="23"/>
      <c r="F754" s="23"/>
      <c r="G754" s="23"/>
      <c r="H754" s="23"/>
      <c r="I754" s="23"/>
    </row>
    <row r="755" spans="2:9" ht="12.75" hidden="1" customHeight="1" x14ac:dyDescent="0.2">
      <c r="B755" s="23"/>
      <c r="C755" s="23"/>
      <c r="D755" s="23"/>
      <c r="E755" s="23"/>
      <c r="F755" s="23"/>
      <c r="G755" s="23"/>
      <c r="H755" s="23"/>
      <c r="I755" s="23"/>
    </row>
    <row r="756" spans="2:9" ht="12.75" hidden="1" customHeight="1" x14ac:dyDescent="0.2">
      <c r="B756" s="23"/>
      <c r="C756" s="23"/>
      <c r="D756" s="23"/>
      <c r="E756" s="23"/>
      <c r="F756" s="23"/>
      <c r="G756" s="23"/>
      <c r="H756" s="23"/>
      <c r="I756" s="23"/>
    </row>
    <row r="757" spans="2:9" ht="12.75" hidden="1" customHeight="1" x14ac:dyDescent="0.2">
      <c r="B757" s="23"/>
      <c r="C757" s="23"/>
      <c r="D757" s="23"/>
      <c r="E757" s="23"/>
      <c r="F757" s="23"/>
      <c r="G757" s="23"/>
      <c r="H757" s="23"/>
      <c r="I757" s="23"/>
    </row>
    <row r="758" spans="2:9" ht="12.75" hidden="1" customHeight="1" x14ac:dyDescent="0.2">
      <c r="B758" s="23"/>
      <c r="C758" s="23"/>
      <c r="D758" s="23"/>
      <c r="E758" s="23"/>
      <c r="F758" s="23"/>
      <c r="G758" s="23"/>
      <c r="H758" s="23"/>
      <c r="I758" s="23"/>
    </row>
    <row r="759" spans="2:9" ht="12.75" hidden="1" customHeight="1" x14ac:dyDescent="0.2">
      <c r="B759" s="23"/>
      <c r="C759" s="23"/>
      <c r="D759" s="23"/>
      <c r="E759" s="23"/>
      <c r="F759" s="23"/>
      <c r="G759" s="23"/>
      <c r="H759" s="23"/>
      <c r="I759" s="23"/>
    </row>
    <row r="760" spans="2:9" ht="12.75" hidden="1" customHeight="1" x14ac:dyDescent="0.2">
      <c r="B760" s="23"/>
      <c r="C760" s="23"/>
      <c r="D760" s="23"/>
      <c r="E760" s="23"/>
      <c r="F760" s="23"/>
      <c r="G760" s="23"/>
      <c r="H760" s="23"/>
      <c r="I760" s="23"/>
    </row>
    <row r="761" spans="2:9" ht="12.75" hidden="1" customHeight="1" x14ac:dyDescent="0.2">
      <c r="B761" s="23"/>
      <c r="C761" s="23"/>
      <c r="D761" s="23"/>
      <c r="E761" s="23"/>
      <c r="F761" s="23"/>
      <c r="G761" s="23"/>
      <c r="H761" s="23"/>
      <c r="I761" s="23"/>
    </row>
    <row r="762" spans="2:9" ht="12.75" hidden="1" customHeight="1" x14ac:dyDescent="0.2">
      <c r="B762" s="23"/>
      <c r="C762" s="23"/>
      <c r="D762" s="23"/>
      <c r="E762" s="23"/>
      <c r="F762" s="23"/>
      <c r="G762" s="23"/>
      <c r="H762" s="23"/>
      <c r="I762" s="23"/>
    </row>
    <row r="763" spans="2:9" ht="12.75" hidden="1" customHeight="1" x14ac:dyDescent="0.2">
      <c r="B763" s="23"/>
      <c r="C763" s="23"/>
      <c r="D763" s="23"/>
      <c r="E763" s="23"/>
      <c r="F763" s="23"/>
      <c r="G763" s="23"/>
      <c r="H763" s="23"/>
      <c r="I763" s="23"/>
    </row>
    <row r="764" spans="2:9" ht="12.75" hidden="1" customHeight="1" x14ac:dyDescent="0.2">
      <c r="B764" s="23"/>
      <c r="C764" s="23"/>
      <c r="D764" s="23"/>
      <c r="E764" s="23"/>
      <c r="F764" s="23"/>
      <c r="G764" s="23"/>
      <c r="H764" s="23"/>
      <c r="I764" s="23"/>
    </row>
    <row r="765" spans="2:9" ht="12.75" hidden="1" customHeight="1" x14ac:dyDescent="0.2">
      <c r="B765" s="23"/>
      <c r="C765" s="23"/>
      <c r="D765" s="23"/>
      <c r="E765" s="23"/>
      <c r="F765" s="23"/>
      <c r="G765" s="23"/>
      <c r="H765" s="23"/>
      <c r="I765" s="23"/>
    </row>
    <row r="766" spans="2:9" ht="12.75" hidden="1" customHeight="1" x14ac:dyDescent="0.2">
      <c r="B766" s="23"/>
      <c r="C766" s="23"/>
      <c r="D766" s="23"/>
      <c r="E766" s="23"/>
      <c r="F766" s="23"/>
      <c r="G766" s="23"/>
      <c r="H766" s="23"/>
      <c r="I766" s="23"/>
    </row>
    <row r="767" spans="2:9" ht="12.75" hidden="1" customHeight="1" x14ac:dyDescent="0.2">
      <c r="B767" s="23"/>
      <c r="C767" s="23"/>
      <c r="D767" s="23"/>
      <c r="E767" s="23"/>
      <c r="F767" s="23"/>
      <c r="G767" s="23"/>
      <c r="H767" s="23"/>
      <c r="I767" s="23"/>
    </row>
    <row r="768" spans="2:9" ht="12.75" hidden="1" customHeight="1" x14ac:dyDescent="0.2">
      <c r="B768" s="23"/>
      <c r="C768" s="23"/>
      <c r="D768" s="23"/>
      <c r="E768" s="23"/>
      <c r="F768" s="23"/>
      <c r="G768" s="23"/>
      <c r="H768" s="23"/>
      <c r="I768" s="23"/>
    </row>
    <row r="769" spans="2:9" ht="12.75" hidden="1" customHeight="1" x14ac:dyDescent="0.2">
      <c r="B769" s="23"/>
      <c r="C769" s="23"/>
      <c r="D769" s="23"/>
      <c r="E769" s="23"/>
      <c r="F769" s="23"/>
      <c r="G769" s="23"/>
      <c r="H769" s="23"/>
      <c r="I769" s="23"/>
    </row>
    <row r="770" spans="2:9" ht="12.75" hidden="1" customHeight="1" x14ac:dyDescent="0.2">
      <c r="B770" s="23"/>
      <c r="C770" s="23"/>
      <c r="D770" s="23"/>
      <c r="E770" s="23"/>
      <c r="F770" s="23"/>
      <c r="G770" s="23"/>
      <c r="H770" s="23"/>
      <c r="I770" s="23"/>
    </row>
    <row r="771" spans="2:9" ht="12.75" hidden="1" customHeight="1" x14ac:dyDescent="0.2">
      <c r="B771" s="23"/>
      <c r="C771" s="23"/>
      <c r="D771" s="23"/>
      <c r="E771" s="23"/>
      <c r="F771" s="23"/>
      <c r="G771" s="23"/>
      <c r="H771" s="23"/>
      <c r="I771" s="23"/>
    </row>
    <row r="772" spans="2:9" ht="12.75" hidden="1" customHeight="1" x14ac:dyDescent="0.2">
      <c r="B772" s="23"/>
      <c r="C772" s="23"/>
      <c r="D772" s="23"/>
      <c r="E772" s="23"/>
      <c r="F772" s="23"/>
      <c r="G772" s="23"/>
      <c r="H772" s="23"/>
      <c r="I772" s="23"/>
    </row>
    <row r="773" spans="2:9" ht="12.75" hidden="1" customHeight="1" x14ac:dyDescent="0.2">
      <c r="B773" s="23"/>
      <c r="C773" s="23"/>
      <c r="D773" s="23"/>
      <c r="E773" s="23"/>
      <c r="F773" s="23"/>
      <c r="G773" s="23"/>
      <c r="H773" s="23"/>
      <c r="I773" s="23"/>
    </row>
    <row r="774" spans="2:9" ht="12.75" hidden="1" customHeight="1" x14ac:dyDescent="0.2">
      <c r="B774" s="23"/>
      <c r="C774" s="23"/>
      <c r="D774" s="23"/>
      <c r="E774" s="23"/>
      <c r="F774" s="23"/>
      <c r="G774" s="23"/>
      <c r="H774" s="23"/>
      <c r="I774" s="23"/>
    </row>
    <row r="775" spans="2:9" ht="12.75" hidden="1" customHeight="1" x14ac:dyDescent="0.2">
      <c r="B775" s="23"/>
      <c r="C775" s="23"/>
      <c r="D775" s="23"/>
      <c r="E775" s="23"/>
      <c r="F775" s="23"/>
      <c r="G775" s="23"/>
      <c r="H775" s="23"/>
      <c r="I775" s="23"/>
    </row>
    <row r="776" spans="2:9" ht="12.75" hidden="1" customHeight="1" x14ac:dyDescent="0.2">
      <c r="B776" s="23"/>
      <c r="C776" s="23"/>
      <c r="D776" s="23"/>
      <c r="E776" s="23"/>
      <c r="F776" s="23"/>
      <c r="G776" s="23"/>
      <c r="H776" s="23"/>
      <c r="I776" s="23"/>
    </row>
    <row r="777" spans="2:9" ht="12.75" hidden="1" customHeight="1" x14ac:dyDescent="0.2">
      <c r="B777" s="23"/>
      <c r="C777" s="23"/>
      <c r="D777" s="23"/>
      <c r="E777" s="23"/>
      <c r="F777" s="23"/>
      <c r="G777" s="23"/>
      <c r="H777" s="23"/>
      <c r="I777" s="23"/>
    </row>
    <row r="778" spans="2:9" ht="12.75" hidden="1" customHeight="1" x14ac:dyDescent="0.2">
      <c r="B778" s="23"/>
      <c r="C778" s="23"/>
      <c r="D778" s="23"/>
      <c r="E778" s="23"/>
      <c r="F778" s="23"/>
      <c r="G778" s="23"/>
      <c r="H778" s="23"/>
      <c r="I778" s="23"/>
    </row>
    <row r="779" spans="2:9" ht="12.75" hidden="1" customHeight="1" x14ac:dyDescent="0.2">
      <c r="B779" s="23"/>
      <c r="C779" s="23"/>
      <c r="D779" s="23"/>
      <c r="E779" s="23"/>
      <c r="F779" s="23"/>
      <c r="G779" s="23"/>
      <c r="H779" s="23"/>
      <c r="I779" s="23"/>
    </row>
    <row r="780" spans="2:9" ht="12.75" hidden="1" customHeight="1" x14ac:dyDescent="0.2">
      <c r="B780" s="23"/>
      <c r="C780" s="23"/>
      <c r="D780" s="23"/>
      <c r="E780" s="23"/>
      <c r="F780" s="23"/>
      <c r="G780" s="23"/>
      <c r="H780" s="23"/>
      <c r="I780" s="23"/>
    </row>
    <row r="781" spans="2:9" ht="12.75" hidden="1" customHeight="1" x14ac:dyDescent="0.2">
      <c r="B781" s="23"/>
      <c r="C781" s="23"/>
      <c r="D781" s="23"/>
      <c r="E781" s="23"/>
      <c r="F781" s="23"/>
      <c r="G781" s="23"/>
      <c r="H781" s="23"/>
      <c r="I781" s="23"/>
    </row>
    <row r="782" spans="2:9" ht="12.75" hidden="1" customHeight="1" x14ac:dyDescent="0.2">
      <c r="B782" s="23"/>
      <c r="C782" s="23"/>
      <c r="D782" s="23"/>
      <c r="E782" s="23"/>
      <c r="F782" s="23"/>
      <c r="G782" s="23"/>
      <c r="H782" s="23"/>
      <c r="I782" s="23"/>
    </row>
    <row r="783" spans="2:9" ht="12.75" hidden="1" customHeight="1" x14ac:dyDescent="0.2">
      <c r="B783" s="23"/>
      <c r="C783" s="23"/>
      <c r="D783" s="23"/>
      <c r="E783" s="23"/>
      <c r="F783" s="23"/>
      <c r="G783" s="23"/>
      <c r="H783" s="23"/>
      <c r="I783" s="23"/>
    </row>
    <row r="784" spans="2:9" ht="12.75" hidden="1" customHeight="1" x14ac:dyDescent="0.2">
      <c r="B784" s="23"/>
      <c r="C784" s="23"/>
      <c r="D784" s="23"/>
      <c r="E784" s="23"/>
      <c r="F784" s="23"/>
      <c r="G784" s="23"/>
      <c r="H784" s="23"/>
      <c r="I784" s="23"/>
    </row>
    <row r="785" spans="2:9" ht="12.75" hidden="1" customHeight="1" x14ac:dyDescent="0.2">
      <c r="B785" s="23"/>
      <c r="C785" s="23"/>
      <c r="D785" s="23"/>
      <c r="E785" s="23"/>
      <c r="F785" s="23"/>
      <c r="G785" s="23"/>
      <c r="H785" s="23"/>
      <c r="I785" s="23"/>
    </row>
    <row r="786" spans="2:9" ht="12.75" hidden="1" customHeight="1" x14ac:dyDescent="0.2">
      <c r="B786" s="23"/>
      <c r="C786" s="23"/>
      <c r="D786" s="23"/>
      <c r="E786" s="23"/>
      <c r="F786" s="23"/>
      <c r="G786" s="23"/>
      <c r="H786" s="23"/>
      <c r="I786" s="23"/>
    </row>
    <row r="787" spans="2:9" ht="12.75" hidden="1" customHeight="1" x14ac:dyDescent="0.2">
      <c r="B787" s="23"/>
      <c r="C787" s="23"/>
      <c r="D787" s="23"/>
      <c r="E787" s="23"/>
      <c r="F787" s="23"/>
      <c r="G787" s="23"/>
      <c r="H787" s="23"/>
      <c r="I787" s="23"/>
    </row>
    <row r="788" spans="2:9" ht="12.75" hidden="1" customHeight="1" x14ac:dyDescent="0.2">
      <c r="B788" s="23"/>
      <c r="C788" s="23"/>
      <c r="D788" s="23"/>
      <c r="E788" s="23"/>
      <c r="F788" s="23"/>
      <c r="G788" s="23"/>
      <c r="H788" s="23"/>
      <c r="I788" s="23"/>
    </row>
    <row r="789" spans="2:9" ht="12.75" hidden="1" customHeight="1" x14ac:dyDescent="0.2">
      <c r="B789" s="23"/>
      <c r="C789" s="23"/>
      <c r="D789" s="23"/>
      <c r="E789" s="23"/>
      <c r="F789" s="23"/>
      <c r="G789" s="23"/>
      <c r="H789" s="23"/>
      <c r="I789" s="23"/>
    </row>
    <row r="790" spans="2:9" ht="12.75" hidden="1" customHeight="1" x14ac:dyDescent="0.2">
      <c r="B790" s="23"/>
      <c r="C790" s="23"/>
      <c r="D790" s="23"/>
      <c r="E790" s="23"/>
      <c r="F790" s="23"/>
      <c r="G790" s="23"/>
      <c r="H790" s="23"/>
      <c r="I790" s="23"/>
    </row>
    <row r="791" spans="2:9" ht="12.75" hidden="1" customHeight="1" x14ac:dyDescent="0.2">
      <c r="B791" s="23"/>
      <c r="C791" s="23"/>
      <c r="D791" s="23"/>
      <c r="E791" s="23"/>
      <c r="F791" s="23"/>
      <c r="G791" s="23"/>
      <c r="H791" s="23"/>
      <c r="I791" s="23"/>
    </row>
    <row r="792" spans="2:9" ht="12.75" hidden="1" customHeight="1" x14ac:dyDescent="0.2">
      <c r="B792" s="23"/>
      <c r="C792" s="23"/>
      <c r="D792" s="23"/>
      <c r="E792" s="23"/>
      <c r="F792" s="23"/>
      <c r="G792" s="23"/>
      <c r="H792" s="23"/>
      <c r="I792" s="23"/>
    </row>
    <row r="793" spans="2:9" ht="12.75" hidden="1" customHeight="1" x14ac:dyDescent="0.2">
      <c r="B793" s="23"/>
      <c r="C793" s="23"/>
      <c r="D793" s="23"/>
      <c r="E793" s="23"/>
      <c r="F793" s="23"/>
      <c r="G793" s="23"/>
      <c r="H793" s="23"/>
      <c r="I793" s="23"/>
    </row>
    <row r="794" spans="2:9" ht="12.75" hidden="1" customHeight="1" x14ac:dyDescent="0.2">
      <c r="B794" s="23"/>
      <c r="C794" s="23"/>
      <c r="D794" s="23"/>
      <c r="E794" s="23"/>
      <c r="F794" s="23"/>
      <c r="G794" s="23"/>
      <c r="H794" s="23"/>
      <c r="I794" s="23"/>
    </row>
    <row r="795" spans="2:9" ht="12.75" hidden="1" customHeight="1" x14ac:dyDescent="0.2">
      <c r="B795" s="23"/>
      <c r="C795" s="23"/>
      <c r="D795" s="23"/>
      <c r="E795" s="23"/>
      <c r="F795" s="23"/>
      <c r="G795" s="23"/>
      <c r="H795" s="23"/>
      <c r="I795" s="23"/>
    </row>
    <row r="796" spans="2:9" ht="12.75" hidden="1" customHeight="1" x14ac:dyDescent="0.2">
      <c r="B796" s="23"/>
      <c r="C796" s="23"/>
      <c r="D796" s="23"/>
      <c r="E796" s="23"/>
      <c r="F796" s="23"/>
      <c r="G796" s="23"/>
      <c r="H796" s="23"/>
      <c r="I796" s="23"/>
    </row>
    <row r="797" spans="2:9" ht="12.75" hidden="1" customHeight="1" x14ac:dyDescent="0.2">
      <c r="B797" s="23"/>
      <c r="C797" s="23"/>
      <c r="D797" s="23"/>
      <c r="E797" s="23"/>
      <c r="F797" s="23"/>
      <c r="G797" s="23"/>
      <c r="H797" s="23"/>
      <c r="I797" s="23"/>
    </row>
    <row r="798" spans="2:9" ht="12.75" hidden="1" customHeight="1" x14ac:dyDescent="0.2">
      <c r="B798" s="23"/>
      <c r="C798" s="23"/>
      <c r="D798" s="23"/>
      <c r="E798" s="23"/>
      <c r="F798" s="23"/>
      <c r="G798" s="23"/>
      <c r="H798" s="23"/>
      <c r="I798" s="23"/>
    </row>
    <row r="799" spans="2:9" ht="12.75" hidden="1" customHeight="1" x14ac:dyDescent="0.2">
      <c r="B799" s="23"/>
      <c r="C799" s="23"/>
      <c r="D799" s="23"/>
      <c r="E799" s="23"/>
      <c r="F799" s="23"/>
      <c r="G799" s="23"/>
      <c r="H799" s="23"/>
      <c r="I799" s="23"/>
    </row>
    <row r="800" spans="2:9" ht="12.75" hidden="1" customHeight="1" x14ac:dyDescent="0.2">
      <c r="B800" s="23"/>
      <c r="C800" s="23"/>
      <c r="D800" s="23"/>
      <c r="E800" s="23"/>
      <c r="F800" s="23"/>
      <c r="G800" s="23"/>
      <c r="H800" s="23"/>
      <c r="I800" s="23"/>
    </row>
    <row r="801" spans="2:9" ht="12.75" hidden="1" customHeight="1" x14ac:dyDescent="0.2">
      <c r="B801" s="23"/>
      <c r="C801" s="23"/>
      <c r="D801" s="23"/>
      <c r="E801" s="23"/>
      <c r="F801" s="23"/>
      <c r="G801" s="23"/>
      <c r="H801" s="23"/>
      <c r="I801" s="23"/>
    </row>
    <row r="802" spans="2:9" ht="12.75" hidden="1" customHeight="1" x14ac:dyDescent="0.2">
      <c r="B802" s="23"/>
      <c r="C802" s="23"/>
      <c r="D802" s="23"/>
      <c r="E802" s="23"/>
      <c r="F802" s="23"/>
      <c r="G802" s="23"/>
      <c r="H802" s="23"/>
      <c r="I802" s="23"/>
    </row>
    <row r="803" spans="2:9" ht="12.75" hidden="1" customHeight="1" x14ac:dyDescent="0.2">
      <c r="B803" s="23"/>
      <c r="C803" s="23"/>
      <c r="D803" s="23"/>
      <c r="E803" s="23"/>
      <c r="F803" s="23"/>
      <c r="G803" s="23"/>
      <c r="H803" s="23"/>
      <c r="I803" s="23"/>
    </row>
    <row r="804" spans="2:9" ht="12.75" hidden="1" customHeight="1" x14ac:dyDescent="0.2">
      <c r="B804" s="23"/>
      <c r="C804" s="23"/>
      <c r="D804" s="23"/>
      <c r="E804" s="23"/>
      <c r="F804" s="23"/>
      <c r="G804" s="23"/>
      <c r="H804" s="23"/>
      <c r="I804" s="23"/>
    </row>
    <row r="805" spans="2:9" ht="12.75" hidden="1" customHeight="1" x14ac:dyDescent="0.2">
      <c r="B805" s="23"/>
      <c r="C805" s="23"/>
      <c r="D805" s="23"/>
      <c r="E805" s="23"/>
      <c r="F805" s="23"/>
      <c r="G805" s="23"/>
      <c r="H805" s="23"/>
      <c r="I805" s="23"/>
    </row>
    <row r="806" spans="2:9" ht="12.75" hidden="1" customHeight="1" x14ac:dyDescent="0.2">
      <c r="B806" s="23"/>
      <c r="C806" s="23"/>
      <c r="D806" s="23"/>
      <c r="E806" s="23"/>
      <c r="F806" s="23"/>
      <c r="G806" s="23"/>
      <c r="H806" s="23"/>
      <c r="I806" s="23"/>
    </row>
    <row r="807" spans="2:9" ht="12.75" hidden="1" customHeight="1" x14ac:dyDescent="0.2">
      <c r="B807" s="23"/>
      <c r="C807" s="23"/>
      <c r="D807" s="23"/>
      <c r="E807" s="23"/>
      <c r="F807" s="23"/>
      <c r="G807" s="23"/>
      <c r="H807" s="23"/>
      <c r="I807" s="23"/>
    </row>
    <row r="808" spans="2:9" ht="12.75" hidden="1" customHeight="1" x14ac:dyDescent="0.2">
      <c r="B808" s="23"/>
      <c r="C808" s="23"/>
      <c r="D808" s="23"/>
      <c r="E808" s="23"/>
      <c r="F808" s="23"/>
      <c r="G808" s="23"/>
      <c r="H808" s="23"/>
      <c r="I808" s="23"/>
    </row>
    <row r="809" spans="2:9" ht="12.75" hidden="1" customHeight="1" x14ac:dyDescent="0.2">
      <c r="B809" s="23"/>
      <c r="C809" s="23"/>
      <c r="D809" s="23"/>
      <c r="E809" s="23"/>
      <c r="F809" s="23"/>
      <c r="G809" s="23"/>
      <c r="H809" s="23"/>
      <c r="I809" s="23"/>
    </row>
    <row r="810" spans="2:9" ht="12.75" hidden="1" customHeight="1" x14ac:dyDescent="0.2">
      <c r="B810" s="23"/>
      <c r="C810" s="23"/>
      <c r="D810" s="23"/>
      <c r="E810" s="23"/>
      <c r="F810" s="23"/>
      <c r="G810" s="23"/>
      <c r="H810" s="23"/>
      <c r="I810" s="23"/>
    </row>
    <row r="811" spans="2:9" ht="12.75" hidden="1" customHeight="1" x14ac:dyDescent="0.2">
      <c r="B811" s="23"/>
      <c r="C811" s="23"/>
      <c r="D811" s="23"/>
      <c r="E811" s="23"/>
      <c r="F811" s="23"/>
      <c r="G811" s="23"/>
      <c r="H811" s="23"/>
      <c r="I811" s="23"/>
    </row>
    <row r="812" spans="2:9" ht="12.75" hidden="1" customHeight="1" x14ac:dyDescent="0.2">
      <c r="B812" s="23"/>
      <c r="C812" s="23"/>
      <c r="D812" s="23"/>
      <c r="E812" s="23"/>
      <c r="F812" s="23"/>
      <c r="G812" s="23"/>
      <c r="H812" s="23"/>
      <c r="I812" s="23"/>
    </row>
    <row r="813" spans="2:9" ht="12.75" hidden="1" customHeight="1" x14ac:dyDescent="0.2">
      <c r="B813" s="23"/>
      <c r="C813" s="23"/>
      <c r="D813" s="23"/>
      <c r="E813" s="23"/>
      <c r="F813" s="23"/>
      <c r="G813" s="23"/>
      <c r="H813" s="23"/>
      <c r="I813" s="23"/>
    </row>
    <row r="814" spans="2:9" ht="12.75" hidden="1" customHeight="1" x14ac:dyDescent="0.2">
      <c r="B814" s="23"/>
      <c r="C814" s="23"/>
      <c r="D814" s="23"/>
      <c r="E814" s="23"/>
      <c r="F814" s="23"/>
      <c r="G814" s="23"/>
      <c r="H814" s="23"/>
      <c r="I814" s="23"/>
    </row>
    <row r="815" spans="2:9" ht="12.75" hidden="1" customHeight="1" x14ac:dyDescent="0.2">
      <c r="B815" s="23"/>
      <c r="C815" s="23"/>
      <c r="D815" s="23"/>
      <c r="E815" s="23"/>
      <c r="F815" s="23"/>
      <c r="G815" s="23"/>
      <c r="H815" s="23"/>
      <c r="I815" s="23"/>
    </row>
    <row r="816" spans="2:9" ht="12.75" hidden="1" customHeight="1" x14ac:dyDescent="0.2">
      <c r="B816" s="23"/>
      <c r="C816" s="23"/>
      <c r="D816" s="23"/>
      <c r="E816" s="23"/>
      <c r="F816" s="23"/>
      <c r="G816" s="23"/>
      <c r="H816" s="23"/>
      <c r="I816" s="23"/>
    </row>
    <row r="817" spans="2:9" ht="12.75" hidden="1" customHeight="1" x14ac:dyDescent="0.2">
      <c r="B817" s="23"/>
      <c r="C817" s="23"/>
      <c r="D817" s="23"/>
      <c r="E817" s="23"/>
      <c r="F817" s="23"/>
      <c r="G817" s="23"/>
      <c r="H817" s="23"/>
      <c r="I817" s="23"/>
    </row>
    <row r="818" spans="2:9" ht="12.75" hidden="1" customHeight="1" x14ac:dyDescent="0.2">
      <c r="B818" s="23"/>
      <c r="C818" s="23"/>
      <c r="D818" s="23"/>
      <c r="E818" s="23"/>
      <c r="F818" s="23"/>
      <c r="G818" s="23"/>
      <c r="H818" s="23"/>
      <c r="I818" s="23"/>
    </row>
    <row r="819" spans="2:9" ht="12.75" hidden="1" customHeight="1" x14ac:dyDescent="0.2">
      <c r="B819" s="23"/>
      <c r="C819" s="23"/>
      <c r="D819" s="23"/>
      <c r="E819" s="23"/>
      <c r="F819" s="23"/>
      <c r="G819" s="23"/>
      <c r="H819" s="23"/>
      <c r="I819" s="23"/>
    </row>
    <row r="820" spans="2:9" ht="12.75" hidden="1" customHeight="1" x14ac:dyDescent="0.2">
      <c r="B820" s="23"/>
      <c r="C820" s="23"/>
      <c r="D820" s="23"/>
      <c r="E820" s="23"/>
      <c r="F820" s="23"/>
      <c r="G820" s="23"/>
      <c r="H820" s="23"/>
      <c r="I820" s="23"/>
    </row>
    <row r="821" spans="2:9" ht="12.75" hidden="1" customHeight="1" x14ac:dyDescent="0.2">
      <c r="B821" s="23"/>
      <c r="C821" s="23"/>
      <c r="D821" s="23"/>
      <c r="E821" s="23"/>
      <c r="F821" s="23"/>
      <c r="G821" s="23"/>
      <c r="H821" s="23"/>
      <c r="I821" s="23"/>
    </row>
    <row r="822" spans="2:9" ht="12.75" hidden="1" customHeight="1" x14ac:dyDescent="0.2">
      <c r="B822" s="23"/>
      <c r="C822" s="23"/>
      <c r="D822" s="23"/>
      <c r="E822" s="23"/>
      <c r="F822" s="23"/>
      <c r="G822" s="23"/>
      <c r="H822" s="23"/>
      <c r="I822" s="23"/>
    </row>
    <row r="823" spans="2:9" ht="12.75" hidden="1" customHeight="1" x14ac:dyDescent="0.2">
      <c r="B823" s="23"/>
      <c r="C823" s="23"/>
      <c r="D823" s="23"/>
      <c r="E823" s="23"/>
      <c r="F823" s="23"/>
      <c r="G823" s="23"/>
      <c r="H823" s="23"/>
      <c r="I823" s="23"/>
    </row>
    <row r="824" spans="2:9" ht="12.75" hidden="1" customHeight="1" x14ac:dyDescent="0.2">
      <c r="B824" s="23"/>
      <c r="C824" s="23"/>
      <c r="D824" s="23"/>
      <c r="E824" s="23"/>
      <c r="F824" s="23"/>
      <c r="G824" s="23"/>
      <c r="H824" s="23"/>
      <c r="I824" s="23"/>
    </row>
    <row r="825" spans="2:9" ht="12.75" hidden="1" customHeight="1" x14ac:dyDescent="0.2">
      <c r="B825" s="23"/>
      <c r="C825" s="23"/>
      <c r="D825" s="23"/>
      <c r="E825" s="23"/>
      <c r="F825" s="23"/>
      <c r="G825" s="23"/>
      <c r="H825" s="23"/>
      <c r="I825" s="23"/>
    </row>
    <row r="826" spans="2:9" ht="12.75" hidden="1" customHeight="1" x14ac:dyDescent="0.2">
      <c r="B826" s="23"/>
      <c r="C826" s="23"/>
      <c r="D826" s="23"/>
      <c r="E826" s="23"/>
      <c r="F826" s="23"/>
      <c r="G826" s="23"/>
      <c r="H826" s="23"/>
      <c r="I826" s="23"/>
    </row>
    <row r="827" spans="2:9" ht="12.75" hidden="1" customHeight="1" x14ac:dyDescent="0.2">
      <c r="B827" s="23"/>
      <c r="C827" s="23"/>
      <c r="D827" s="23"/>
      <c r="E827" s="23"/>
      <c r="F827" s="23"/>
      <c r="G827" s="23"/>
      <c r="H827" s="23"/>
      <c r="I827" s="23"/>
    </row>
    <row r="828" spans="2:9" ht="12.75" hidden="1" customHeight="1" x14ac:dyDescent="0.2">
      <c r="B828" s="23"/>
      <c r="C828" s="23"/>
      <c r="D828" s="23"/>
      <c r="E828" s="23"/>
      <c r="F828" s="23"/>
      <c r="G828" s="23"/>
      <c r="H828" s="23"/>
      <c r="I828" s="23"/>
    </row>
    <row r="829" spans="2:9" ht="12.75" hidden="1" customHeight="1" x14ac:dyDescent="0.2">
      <c r="B829" s="23"/>
      <c r="C829" s="23"/>
      <c r="D829" s="23"/>
      <c r="E829" s="23"/>
      <c r="F829" s="23"/>
      <c r="G829" s="23"/>
      <c r="H829" s="23"/>
      <c r="I829" s="23"/>
    </row>
    <row r="830" spans="2:9" ht="12.75" hidden="1" customHeight="1" x14ac:dyDescent="0.2">
      <c r="B830" s="23"/>
      <c r="C830" s="23"/>
      <c r="D830" s="23"/>
      <c r="E830" s="23"/>
      <c r="F830" s="23"/>
      <c r="G830" s="23"/>
      <c r="H830" s="23"/>
      <c r="I830" s="23"/>
    </row>
    <row r="831" spans="2:9" ht="12.75" hidden="1" customHeight="1" x14ac:dyDescent="0.2">
      <c r="B831" s="23"/>
      <c r="C831" s="23"/>
      <c r="D831" s="23"/>
      <c r="E831" s="23"/>
      <c r="F831" s="23"/>
      <c r="G831" s="23"/>
      <c r="H831" s="23"/>
      <c r="I831" s="23"/>
    </row>
    <row r="832" spans="2:9" ht="12.75" hidden="1" customHeight="1" x14ac:dyDescent="0.2">
      <c r="B832" s="23"/>
      <c r="C832" s="23"/>
      <c r="D832" s="23"/>
      <c r="E832" s="23"/>
      <c r="F832" s="23"/>
      <c r="G832" s="23"/>
      <c r="H832" s="23"/>
      <c r="I832" s="23"/>
    </row>
    <row r="833" spans="2:9" ht="12.75" hidden="1" customHeight="1" x14ac:dyDescent="0.2">
      <c r="B833" s="23"/>
      <c r="C833" s="23"/>
      <c r="D833" s="23"/>
      <c r="E833" s="23"/>
      <c r="F833" s="23"/>
      <c r="G833" s="23"/>
      <c r="H833" s="23"/>
      <c r="I833" s="23"/>
    </row>
    <row r="834" spans="2:9" ht="12.75" hidden="1" customHeight="1" x14ac:dyDescent="0.2">
      <c r="B834" s="23"/>
      <c r="C834" s="23"/>
      <c r="D834" s="23"/>
      <c r="E834" s="23"/>
      <c r="F834" s="23"/>
      <c r="G834" s="23"/>
      <c r="H834" s="23"/>
      <c r="I834" s="23"/>
    </row>
    <row r="835" spans="2:9" ht="12.75" hidden="1" customHeight="1" x14ac:dyDescent="0.2">
      <c r="B835" s="23"/>
      <c r="C835" s="23"/>
      <c r="D835" s="23"/>
      <c r="E835" s="23"/>
      <c r="F835" s="23"/>
      <c r="G835" s="23"/>
      <c r="H835" s="23"/>
      <c r="I835" s="23"/>
    </row>
    <row r="836" spans="2:9" ht="12.75" hidden="1" customHeight="1" x14ac:dyDescent="0.2">
      <c r="B836" s="23"/>
      <c r="C836" s="23"/>
      <c r="D836" s="23"/>
      <c r="E836" s="23"/>
      <c r="F836" s="23"/>
      <c r="G836" s="23"/>
      <c r="H836" s="23"/>
      <c r="I836" s="23"/>
    </row>
    <row r="837" spans="2:9" ht="12.75" hidden="1" customHeight="1" x14ac:dyDescent="0.2">
      <c r="B837" s="23"/>
      <c r="C837" s="23"/>
      <c r="D837" s="23"/>
      <c r="E837" s="23"/>
      <c r="F837" s="23"/>
      <c r="G837" s="23"/>
      <c r="H837" s="23"/>
      <c r="I837" s="23"/>
    </row>
    <row r="838" spans="2:9" ht="12.75" hidden="1" customHeight="1" x14ac:dyDescent="0.2">
      <c r="B838" s="23"/>
      <c r="C838" s="23"/>
      <c r="D838" s="23"/>
      <c r="E838" s="23"/>
      <c r="F838" s="23"/>
      <c r="G838" s="23"/>
      <c r="H838" s="23"/>
      <c r="I838" s="23"/>
    </row>
    <row r="839" spans="2:9" ht="12.75" hidden="1" customHeight="1" x14ac:dyDescent="0.2">
      <c r="B839" s="23"/>
      <c r="C839" s="23"/>
      <c r="D839" s="23"/>
      <c r="E839" s="23"/>
      <c r="F839" s="23"/>
      <c r="G839" s="23"/>
      <c r="H839" s="23"/>
      <c r="I839" s="23"/>
    </row>
    <row r="840" spans="2:9" ht="12.75" hidden="1" customHeight="1" x14ac:dyDescent="0.2">
      <c r="B840" s="23"/>
      <c r="C840" s="23"/>
      <c r="D840" s="23"/>
      <c r="E840" s="23"/>
      <c r="F840" s="23"/>
      <c r="G840" s="23"/>
      <c r="H840" s="23"/>
      <c r="I840" s="23"/>
    </row>
    <row r="841" spans="2:9" ht="12.75" hidden="1" customHeight="1" x14ac:dyDescent="0.2">
      <c r="B841" s="23"/>
      <c r="C841" s="23"/>
      <c r="D841" s="23"/>
      <c r="E841" s="23"/>
      <c r="F841" s="23"/>
      <c r="G841" s="23"/>
      <c r="H841" s="23"/>
      <c r="I841" s="23"/>
    </row>
    <row r="842" spans="2:9" ht="12.75" hidden="1" customHeight="1" x14ac:dyDescent="0.2">
      <c r="B842" s="23"/>
      <c r="C842" s="23"/>
      <c r="D842" s="23"/>
      <c r="E842" s="23"/>
      <c r="F842" s="23"/>
      <c r="G842" s="23"/>
      <c r="H842" s="23"/>
      <c r="I842" s="23"/>
    </row>
    <row r="843" spans="2:9" ht="12.75" hidden="1" customHeight="1" x14ac:dyDescent="0.2">
      <c r="B843" s="23"/>
      <c r="C843" s="23"/>
      <c r="D843" s="23"/>
      <c r="E843" s="23"/>
      <c r="F843" s="23"/>
      <c r="G843" s="23"/>
      <c r="H843" s="23"/>
      <c r="I843" s="23"/>
    </row>
    <row r="844" spans="2:9" ht="12.75" hidden="1" customHeight="1" x14ac:dyDescent="0.2">
      <c r="B844" s="23"/>
      <c r="C844" s="23"/>
      <c r="D844" s="23"/>
      <c r="E844" s="23"/>
      <c r="F844" s="23"/>
      <c r="G844" s="23"/>
      <c r="H844" s="23"/>
      <c r="I844" s="23"/>
    </row>
    <row r="845" spans="2:9" ht="12.75" hidden="1" customHeight="1" x14ac:dyDescent="0.2">
      <c r="B845" s="23"/>
      <c r="C845" s="23"/>
      <c r="D845" s="23"/>
      <c r="E845" s="23"/>
      <c r="F845" s="23"/>
      <c r="G845" s="23"/>
      <c r="H845" s="23"/>
      <c r="I845" s="23"/>
    </row>
    <row r="846" spans="2:9" ht="12.75" hidden="1" customHeight="1" x14ac:dyDescent="0.2">
      <c r="B846" s="23"/>
      <c r="C846" s="23"/>
      <c r="D846" s="23"/>
      <c r="E846" s="23"/>
      <c r="F846" s="23"/>
      <c r="G846" s="23"/>
      <c r="H846" s="23"/>
      <c r="I846" s="23"/>
    </row>
    <row r="847" spans="2:9" ht="12.75" hidden="1" customHeight="1" x14ac:dyDescent="0.2">
      <c r="B847" s="23"/>
      <c r="C847" s="23"/>
      <c r="D847" s="23"/>
      <c r="E847" s="23"/>
      <c r="F847" s="23"/>
      <c r="G847" s="23"/>
      <c r="H847" s="23"/>
      <c r="I847" s="23"/>
    </row>
    <row r="848" spans="2:9" ht="12.75" hidden="1" customHeight="1" x14ac:dyDescent="0.2">
      <c r="B848" s="23"/>
      <c r="C848" s="23"/>
      <c r="D848" s="23"/>
      <c r="E848" s="23"/>
      <c r="F848" s="23"/>
      <c r="G848" s="23"/>
      <c r="H848" s="23"/>
      <c r="I848" s="23"/>
    </row>
    <row r="849" spans="2:9" ht="12.75" hidden="1" customHeight="1" x14ac:dyDescent="0.2">
      <c r="B849" s="23"/>
      <c r="C849" s="23"/>
      <c r="D849" s="23"/>
      <c r="E849" s="23"/>
      <c r="F849" s="23"/>
      <c r="G849" s="23"/>
      <c r="H849" s="23"/>
      <c r="I849" s="23"/>
    </row>
    <row r="850" spans="2:9" ht="12.75" hidden="1" customHeight="1" x14ac:dyDescent="0.2">
      <c r="B850" s="23"/>
      <c r="C850" s="23"/>
      <c r="D850" s="23"/>
      <c r="E850" s="23"/>
      <c r="F850" s="23"/>
      <c r="G850" s="23"/>
      <c r="H850" s="23"/>
      <c r="I850" s="23"/>
    </row>
    <row r="851" spans="2:9" ht="12.75" hidden="1" customHeight="1" x14ac:dyDescent="0.2">
      <c r="B851" s="23"/>
      <c r="C851" s="23"/>
      <c r="D851" s="23"/>
      <c r="E851" s="23"/>
      <c r="F851" s="23"/>
      <c r="G851" s="23"/>
      <c r="H851" s="23"/>
      <c r="I851" s="23"/>
    </row>
    <row r="852" spans="2:9" ht="12.75" hidden="1" customHeight="1" x14ac:dyDescent="0.2">
      <c r="B852" s="23"/>
      <c r="C852" s="23"/>
      <c r="D852" s="23"/>
      <c r="E852" s="23"/>
      <c r="F852" s="23"/>
      <c r="G852" s="23"/>
      <c r="H852" s="23"/>
      <c r="I852" s="23"/>
    </row>
    <row r="853" spans="2:9" ht="12.75" hidden="1" customHeight="1" x14ac:dyDescent="0.2">
      <c r="B853" s="23"/>
      <c r="C853" s="23"/>
      <c r="D853" s="23"/>
      <c r="E853" s="23"/>
      <c r="F853" s="23"/>
      <c r="G853" s="23"/>
      <c r="H853" s="23"/>
      <c r="I853" s="23"/>
    </row>
    <row r="854" spans="2:9" ht="12.75" hidden="1" customHeight="1" x14ac:dyDescent="0.2">
      <c r="B854" s="23"/>
      <c r="C854" s="23"/>
      <c r="D854" s="23"/>
      <c r="E854" s="23"/>
      <c r="F854" s="23"/>
      <c r="G854" s="23"/>
      <c r="H854" s="23"/>
      <c r="I854" s="23"/>
    </row>
    <row r="855" spans="2:9" ht="12.75" hidden="1" customHeight="1" x14ac:dyDescent="0.2">
      <c r="B855" s="23"/>
      <c r="C855" s="23"/>
      <c r="D855" s="23"/>
      <c r="E855" s="23"/>
      <c r="F855" s="23"/>
      <c r="G855" s="23"/>
      <c r="H855" s="23"/>
      <c r="I855" s="23"/>
    </row>
    <row r="856" spans="2:9" ht="12.75" hidden="1" customHeight="1" x14ac:dyDescent="0.2">
      <c r="B856" s="23"/>
      <c r="C856" s="23"/>
      <c r="D856" s="23"/>
      <c r="E856" s="23"/>
      <c r="F856" s="23"/>
      <c r="G856" s="23"/>
      <c r="H856" s="23"/>
      <c r="I856" s="23"/>
    </row>
    <row r="857" spans="2:9" ht="12.75" hidden="1" customHeight="1" x14ac:dyDescent="0.2">
      <c r="B857" s="23"/>
      <c r="C857" s="23"/>
      <c r="D857" s="23"/>
      <c r="E857" s="23"/>
      <c r="F857" s="23"/>
      <c r="G857" s="23"/>
      <c r="H857" s="23"/>
      <c r="I857" s="23"/>
    </row>
    <row r="858" spans="2:9" ht="12.75" hidden="1" customHeight="1" x14ac:dyDescent="0.2">
      <c r="B858" s="23"/>
      <c r="C858" s="23"/>
      <c r="D858" s="23"/>
      <c r="E858" s="23"/>
      <c r="F858" s="23"/>
      <c r="G858" s="23"/>
      <c r="H858" s="23"/>
      <c r="I858" s="23"/>
    </row>
    <row r="859" spans="2:9" ht="12.75" hidden="1" customHeight="1" x14ac:dyDescent="0.2">
      <c r="B859" s="23"/>
      <c r="C859" s="23"/>
      <c r="D859" s="23"/>
      <c r="E859" s="23"/>
      <c r="F859" s="23"/>
      <c r="G859" s="23"/>
      <c r="H859" s="23"/>
      <c r="I859" s="23"/>
    </row>
    <row r="860" spans="2:9" ht="12.75" hidden="1" customHeight="1" x14ac:dyDescent="0.2">
      <c r="B860" s="23"/>
      <c r="C860" s="23"/>
      <c r="D860" s="23"/>
      <c r="E860" s="23"/>
      <c r="F860" s="23"/>
      <c r="G860" s="23"/>
      <c r="H860" s="23"/>
      <c r="I860" s="23"/>
    </row>
    <row r="861" spans="2:9" ht="12.75" hidden="1" customHeight="1" x14ac:dyDescent="0.2">
      <c r="B861" s="23"/>
      <c r="C861" s="23"/>
      <c r="D861" s="23"/>
      <c r="E861" s="23"/>
      <c r="F861" s="23"/>
      <c r="G861" s="23"/>
      <c r="H861" s="23"/>
      <c r="I861" s="23"/>
    </row>
    <row r="862" spans="2:9" ht="12.75" hidden="1" customHeight="1" x14ac:dyDescent="0.2">
      <c r="B862" s="23"/>
      <c r="C862" s="23"/>
      <c r="D862" s="23"/>
      <c r="E862" s="23"/>
      <c r="F862" s="23"/>
      <c r="G862" s="23"/>
      <c r="H862" s="23"/>
      <c r="I862" s="23"/>
    </row>
    <row r="863" spans="2:9" ht="12.75" hidden="1" customHeight="1" x14ac:dyDescent="0.2">
      <c r="B863" s="23"/>
      <c r="C863" s="23"/>
      <c r="D863" s="23"/>
      <c r="E863" s="23"/>
      <c r="F863" s="23"/>
      <c r="G863" s="23"/>
      <c r="H863" s="23"/>
      <c r="I863" s="23"/>
    </row>
    <row r="864" spans="2:9" ht="12.75" hidden="1" customHeight="1" x14ac:dyDescent="0.2">
      <c r="B864" s="23"/>
      <c r="C864" s="23"/>
      <c r="D864" s="23"/>
      <c r="E864" s="23"/>
      <c r="F864" s="23"/>
      <c r="G864" s="23"/>
      <c r="H864" s="23"/>
      <c r="I864" s="23"/>
    </row>
    <row r="865" spans="2:9" ht="12.75" hidden="1" customHeight="1" x14ac:dyDescent="0.2">
      <c r="B865" s="23"/>
      <c r="C865" s="23"/>
      <c r="D865" s="23"/>
      <c r="E865" s="23"/>
      <c r="F865" s="23"/>
      <c r="G865" s="23"/>
      <c r="H865" s="23"/>
      <c r="I865" s="23"/>
    </row>
    <row r="866" spans="2:9" ht="12.75" hidden="1" customHeight="1" x14ac:dyDescent="0.2">
      <c r="B866" s="23"/>
      <c r="C866" s="23"/>
      <c r="D866" s="23"/>
      <c r="E866" s="23"/>
      <c r="F866" s="23"/>
      <c r="G866" s="23"/>
      <c r="H866" s="23"/>
      <c r="I866" s="23"/>
    </row>
    <row r="867" spans="2:9" ht="12.75" hidden="1" customHeight="1" x14ac:dyDescent="0.2">
      <c r="B867" s="23"/>
      <c r="C867" s="23"/>
      <c r="D867" s="23"/>
      <c r="E867" s="23"/>
      <c r="F867" s="23"/>
      <c r="G867" s="23"/>
      <c r="H867" s="23"/>
      <c r="I867" s="23"/>
    </row>
    <row r="868" spans="2:9" ht="12.75" hidden="1" customHeight="1" x14ac:dyDescent="0.2">
      <c r="B868" s="23"/>
      <c r="C868" s="23"/>
      <c r="D868" s="23"/>
      <c r="E868" s="23"/>
      <c r="F868" s="23"/>
      <c r="G868" s="23"/>
      <c r="H868" s="23"/>
      <c r="I868" s="23"/>
    </row>
    <row r="869" spans="2:9" ht="12.75" hidden="1" customHeight="1" x14ac:dyDescent="0.2">
      <c r="B869" s="23"/>
      <c r="C869" s="23"/>
      <c r="D869" s="23"/>
      <c r="E869" s="23"/>
      <c r="F869" s="23"/>
      <c r="G869" s="23"/>
      <c r="H869" s="23"/>
      <c r="I869" s="23"/>
    </row>
    <row r="870" spans="2:9" ht="12.75" hidden="1" customHeight="1" x14ac:dyDescent="0.2">
      <c r="B870" s="23"/>
      <c r="C870" s="23"/>
      <c r="D870" s="23"/>
      <c r="E870" s="23"/>
      <c r="F870" s="23"/>
      <c r="G870" s="23"/>
      <c r="H870" s="23"/>
      <c r="I870" s="23"/>
    </row>
    <row r="871" spans="2:9" ht="12.75" hidden="1" customHeight="1" x14ac:dyDescent="0.2">
      <c r="B871" s="23"/>
      <c r="C871" s="23"/>
      <c r="D871" s="23"/>
      <c r="E871" s="23"/>
      <c r="F871" s="23"/>
      <c r="G871" s="23"/>
      <c r="H871" s="23"/>
      <c r="I871" s="23"/>
    </row>
    <row r="872" spans="2:9" ht="12.75" hidden="1" customHeight="1" x14ac:dyDescent="0.2">
      <c r="B872" s="23"/>
      <c r="C872" s="23"/>
      <c r="D872" s="23"/>
      <c r="E872" s="23"/>
      <c r="F872" s="23"/>
      <c r="G872" s="23"/>
      <c r="H872" s="23"/>
      <c r="I872" s="23"/>
    </row>
    <row r="873" spans="2:9" ht="12.75" hidden="1" customHeight="1" x14ac:dyDescent="0.2">
      <c r="B873" s="23"/>
      <c r="C873" s="23"/>
      <c r="D873" s="23"/>
      <c r="E873" s="23"/>
      <c r="F873" s="23"/>
      <c r="G873" s="23"/>
      <c r="H873" s="23"/>
      <c r="I873" s="23"/>
    </row>
    <row r="874" spans="2:9" ht="12.75" hidden="1" customHeight="1" x14ac:dyDescent="0.2">
      <c r="B874" s="23"/>
      <c r="C874" s="23"/>
      <c r="D874" s="23"/>
      <c r="E874" s="23"/>
      <c r="F874" s="23"/>
      <c r="G874" s="23"/>
      <c r="H874" s="23"/>
      <c r="I874" s="23"/>
    </row>
    <row r="875" spans="2:9" ht="12.75" hidden="1" customHeight="1" x14ac:dyDescent="0.2">
      <c r="B875" s="23"/>
      <c r="C875" s="23"/>
      <c r="D875" s="23"/>
      <c r="E875" s="23"/>
      <c r="F875" s="23"/>
      <c r="G875" s="23"/>
      <c r="H875" s="23"/>
      <c r="I875" s="23"/>
    </row>
    <row r="876" spans="2:9" ht="12.75" hidden="1" customHeight="1" x14ac:dyDescent="0.2">
      <c r="B876" s="23"/>
      <c r="C876" s="23"/>
      <c r="D876" s="23"/>
      <c r="E876" s="23"/>
      <c r="F876" s="23"/>
      <c r="G876" s="23"/>
      <c r="H876" s="23"/>
      <c r="I876" s="23"/>
    </row>
    <row r="877" spans="2:9" ht="12.75" hidden="1" customHeight="1" x14ac:dyDescent="0.2">
      <c r="B877" s="23"/>
      <c r="C877" s="23"/>
      <c r="D877" s="23"/>
      <c r="E877" s="23"/>
      <c r="F877" s="23"/>
      <c r="G877" s="23"/>
      <c r="H877" s="23"/>
      <c r="I877" s="23"/>
    </row>
    <row r="878" spans="2:9" ht="12.75" hidden="1" customHeight="1" x14ac:dyDescent="0.2">
      <c r="B878" s="23"/>
      <c r="C878" s="23"/>
      <c r="D878" s="23"/>
      <c r="E878" s="23"/>
      <c r="F878" s="23"/>
      <c r="G878" s="23"/>
      <c r="H878" s="23"/>
      <c r="I878" s="23"/>
    </row>
    <row r="879" spans="2:9" ht="12.75" hidden="1" customHeight="1" x14ac:dyDescent="0.2">
      <c r="B879" s="23"/>
      <c r="C879" s="23"/>
      <c r="D879" s="23"/>
      <c r="E879" s="23"/>
      <c r="F879" s="23"/>
      <c r="G879" s="23"/>
      <c r="H879" s="23"/>
      <c r="I879" s="23"/>
    </row>
    <row r="880" spans="2:9" ht="12.75" hidden="1" customHeight="1" x14ac:dyDescent="0.2">
      <c r="B880" s="23"/>
      <c r="C880" s="23"/>
      <c r="D880" s="23"/>
      <c r="E880" s="23"/>
      <c r="F880" s="23"/>
      <c r="G880" s="23"/>
      <c r="H880" s="23"/>
      <c r="I880" s="23"/>
    </row>
    <row r="881" spans="2:9" ht="12.75" hidden="1" customHeight="1" x14ac:dyDescent="0.2">
      <c r="B881" s="23"/>
      <c r="C881" s="23"/>
      <c r="D881" s="23"/>
      <c r="E881" s="23"/>
      <c r="F881" s="23"/>
      <c r="G881" s="23"/>
      <c r="H881" s="23"/>
      <c r="I881" s="23"/>
    </row>
    <row r="882" spans="2:9" ht="12.75" hidden="1" customHeight="1" x14ac:dyDescent="0.2">
      <c r="B882" s="23"/>
      <c r="C882" s="23"/>
      <c r="D882" s="23"/>
      <c r="E882" s="23"/>
      <c r="F882" s="23"/>
      <c r="G882" s="23"/>
      <c r="H882" s="23"/>
      <c r="I882" s="23"/>
    </row>
    <row r="883" spans="2:9" ht="12.75" hidden="1" customHeight="1" x14ac:dyDescent="0.2">
      <c r="B883" s="23"/>
      <c r="C883" s="23"/>
      <c r="D883" s="23"/>
      <c r="E883" s="23"/>
      <c r="F883" s="23"/>
      <c r="G883" s="23"/>
      <c r="H883" s="23"/>
      <c r="I883" s="23"/>
    </row>
    <row r="884" spans="2:9" ht="12.75" hidden="1" customHeight="1" x14ac:dyDescent="0.2">
      <c r="B884" s="23"/>
      <c r="C884" s="23"/>
      <c r="D884" s="23"/>
      <c r="E884" s="23"/>
      <c r="F884" s="23"/>
      <c r="G884" s="23"/>
      <c r="H884" s="23"/>
      <c r="I884" s="23"/>
    </row>
    <row r="885" spans="2:9" ht="12.75" hidden="1" customHeight="1" x14ac:dyDescent="0.2">
      <c r="B885" s="23"/>
      <c r="C885" s="23"/>
      <c r="D885" s="23"/>
      <c r="E885" s="23"/>
      <c r="F885" s="23"/>
      <c r="G885" s="23"/>
      <c r="H885" s="23"/>
      <c r="I885" s="23"/>
    </row>
    <row r="886" spans="2:9" ht="12.75" hidden="1" customHeight="1" x14ac:dyDescent="0.2">
      <c r="B886" s="23"/>
      <c r="C886" s="23"/>
      <c r="D886" s="23"/>
      <c r="E886" s="23"/>
      <c r="F886" s="23"/>
      <c r="G886" s="23"/>
      <c r="H886" s="23"/>
      <c r="I886" s="23"/>
    </row>
    <row r="887" spans="2:9" ht="12.75" hidden="1" customHeight="1" x14ac:dyDescent="0.2">
      <c r="B887" s="23"/>
      <c r="C887" s="23"/>
      <c r="D887" s="23"/>
      <c r="E887" s="23"/>
      <c r="F887" s="23"/>
      <c r="G887" s="23"/>
      <c r="H887" s="23"/>
      <c r="I887" s="23"/>
    </row>
    <row r="888" spans="2:9" ht="12.75" hidden="1" customHeight="1" x14ac:dyDescent="0.2">
      <c r="B888" s="23"/>
      <c r="C888" s="23"/>
      <c r="D888" s="23"/>
      <c r="E888" s="23"/>
      <c r="F888" s="23"/>
      <c r="G888" s="23"/>
      <c r="H888" s="23"/>
      <c r="I888" s="23"/>
    </row>
    <row r="889" spans="2:9" ht="12.75" hidden="1" customHeight="1" x14ac:dyDescent="0.2">
      <c r="B889" s="23"/>
      <c r="C889" s="23"/>
      <c r="D889" s="23"/>
      <c r="E889" s="23"/>
      <c r="F889" s="23"/>
      <c r="G889" s="23"/>
      <c r="H889" s="23"/>
      <c r="I889" s="23"/>
    </row>
    <row r="890" spans="2:9" ht="12.75" hidden="1" customHeight="1" x14ac:dyDescent="0.2">
      <c r="B890" s="23"/>
      <c r="C890" s="23"/>
      <c r="D890" s="23"/>
      <c r="E890" s="23"/>
      <c r="F890" s="23"/>
      <c r="G890" s="23"/>
      <c r="H890" s="23"/>
      <c r="I890" s="23"/>
    </row>
    <row r="891" spans="2:9" ht="12.75" hidden="1" customHeight="1" x14ac:dyDescent="0.2">
      <c r="B891" s="23"/>
      <c r="C891" s="23"/>
      <c r="D891" s="23"/>
      <c r="E891" s="23"/>
      <c r="F891" s="23"/>
      <c r="G891" s="23"/>
      <c r="H891" s="23"/>
      <c r="I891" s="23"/>
    </row>
    <row r="892" spans="2:9" ht="12.75" hidden="1" customHeight="1" x14ac:dyDescent="0.2">
      <c r="B892" s="23"/>
      <c r="C892" s="23"/>
      <c r="D892" s="23"/>
      <c r="E892" s="23"/>
      <c r="F892" s="23"/>
      <c r="G892" s="23"/>
      <c r="H892" s="23"/>
      <c r="I892" s="23"/>
    </row>
    <row r="893" spans="2:9" ht="12.75" hidden="1" customHeight="1" x14ac:dyDescent="0.2">
      <c r="B893" s="23"/>
      <c r="C893" s="23"/>
      <c r="D893" s="23"/>
      <c r="E893" s="23"/>
      <c r="F893" s="23"/>
      <c r="G893" s="23"/>
      <c r="H893" s="23"/>
      <c r="I893" s="23"/>
    </row>
    <row r="894" spans="2:9" ht="12.75" hidden="1" customHeight="1" x14ac:dyDescent="0.2">
      <c r="B894" s="23"/>
      <c r="C894" s="23"/>
      <c r="D894" s="23"/>
      <c r="E894" s="23"/>
      <c r="F894" s="23"/>
      <c r="G894" s="23"/>
      <c r="H894" s="23"/>
      <c r="I894" s="23"/>
    </row>
    <row r="895" spans="2:9" ht="12.75" hidden="1" customHeight="1" x14ac:dyDescent="0.2">
      <c r="B895" s="23"/>
      <c r="C895" s="23"/>
      <c r="D895" s="23"/>
      <c r="E895" s="23"/>
      <c r="F895" s="23"/>
      <c r="G895" s="23"/>
      <c r="H895" s="23"/>
      <c r="I895" s="23"/>
    </row>
    <row r="896" spans="2:9" ht="12.75" hidden="1" customHeight="1" x14ac:dyDescent="0.2">
      <c r="B896" s="23"/>
      <c r="C896" s="23"/>
      <c r="D896" s="23"/>
      <c r="E896" s="23"/>
      <c r="F896" s="23"/>
      <c r="G896" s="23"/>
      <c r="H896" s="23"/>
      <c r="I896" s="23"/>
    </row>
    <row r="897" spans="2:9" ht="12.75" hidden="1" customHeight="1" x14ac:dyDescent="0.2">
      <c r="B897" s="23"/>
      <c r="C897" s="23"/>
      <c r="D897" s="23"/>
      <c r="E897" s="23"/>
      <c r="F897" s="23"/>
      <c r="G897" s="23"/>
      <c r="H897" s="23"/>
      <c r="I897" s="23"/>
    </row>
    <row r="898" spans="2:9" ht="12.75" hidden="1" customHeight="1" x14ac:dyDescent="0.2">
      <c r="B898" s="23"/>
      <c r="C898" s="23"/>
      <c r="D898" s="23"/>
      <c r="E898" s="23"/>
      <c r="F898" s="23"/>
      <c r="G898" s="23"/>
      <c r="H898" s="23"/>
      <c r="I898" s="23"/>
    </row>
    <row r="899" spans="2:9" ht="12.75" hidden="1" customHeight="1" x14ac:dyDescent="0.2">
      <c r="B899" s="23"/>
      <c r="C899" s="23"/>
      <c r="D899" s="23"/>
      <c r="E899" s="23"/>
      <c r="F899" s="23"/>
      <c r="G899" s="23"/>
      <c r="H899" s="23"/>
      <c r="I899" s="23"/>
    </row>
    <row r="900" spans="2:9" ht="12.75" hidden="1" customHeight="1" x14ac:dyDescent="0.2">
      <c r="B900" s="23"/>
      <c r="C900" s="23"/>
      <c r="D900" s="23"/>
      <c r="E900" s="23"/>
      <c r="F900" s="23"/>
      <c r="G900" s="23"/>
      <c r="H900" s="23"/>
      <c r="I900" s="23"/>
    </row>
    <row r="901" spans="2:9" ht="12.75" hidden="1" customHeight="1" x14ac:dyDescent="0.2">
      <c r="B901" s="23"/>
      <c r="C901" s="23"/>
      <c r="D901" s="23"/>
      <c r="E901" s="23"/>
      <c r="F901" s="23"/>
      <c r="G901" s="23"/>
      <c r="H901" s="23"/>
      <c r="I901" s="23"/>
    </row>
    <row r="902" spans="2:9" ht="12.75" hidden="1" customHeight="1" x14ac:dyDescent="0.2">
      <c r="B902" s="23"/>
      <c r="C902" s="23"/>
      <c r="D902" s="23"/>
      <c r="E902" s="23"/>
      <c r="F902" s="23"/>
      <c r="G902" s="23"/>
      <c r="H902" s="23"/>
      <c r="I902" s="23"/>
    </row>
    <row r="903" spans="2:9" ht="12.75" hidden="1" customHeight="1" x14ac:dyDescent="0.2">
      <c r="B903" s="23"/>
      <c r="C903" s="23"/>
      <c r="D903" s="23"/>
      <c r="E903" s="23"/>
      <c r="F903" s="23"/>
      <c r="G903" s="23"/>
      <c r="H903" s="23"/>
      <c r="I903" s="23"/>
    </row>
    <row r="904" spans="2:9" ht="12.75" hidden="1" customHeight="1" x14ac:dyDescent="0.2">
      <c r="B904" s="23"/>
      <c r="C904" s="23"/>
      <c r="D904" s="23"/>
      <c r="E904" s="23"/>
      <c r="F904" s="23"/>
      <c r="G904" s="23"/>
      <c r="H904" s="23"/>
      <c r="I904" s="23"/>
    </row>
    <row r="905" spans="2:9" ht="12.75" hidden="1" customHeight="1" x14ac:dyDescent="0.2">
      <c r="B905" s="23"/>
      <c r="C905" s="23"/>
      <c r="D905" s="23"/>
      <c r="E905" s="23"/>
      <c r="F905" s="23"/>
      <c r="G905" s="23"/>
      <c r="H905" s="23"/>
      <c r="I905" s="23"/>
    </row>
    <row r="906" spans="2:9" ht="12.75" hidden="1" customHeight="1" x14ac:dyDescent="0.2">
      <c r="B906" s="23"/>
      <c r="C906" s="23"/>
      <c r="D906" s="23"/>
      <c r="E906" s="23"/>
      <c r="F906" s="23"/>
      <c r="G906" s="23"/>
      <c r="H906" s="23"/>
      <c r="I906" s="23"/>
    </row>
    <row r="907" spans="2:9" ht="12.75" hidden="1" customHeight="1" x14ac:dyDescent="0.2">
      <c r="B907" s="23"/>
      <c r="C907" s="23"/>
      <c r="D907" s="23"/>
      <c r="E907" s="23"/>
      <c r="F907" s="23"/>
      <c r="G907" s="23"/>
      <c r="H907" s="23"/>
      <c r="I907" s="23"/>
    </row>
    <row r="908" spans="2:9" ht="12.75" hidden="1" customHeight="1" x14ac:dyDescent="0.2">
      <c r="B908" s="23"/>
      <c r="C908" s="23"/>
      <c r="D908" s="23"/>
      <c r="E908" s="23"/>
      <c r="F908" s="23"/>
      <c r="G908" s="23"/>
      <c r="H908" s="23"/>
      <c r="I908" s="23"/>
    </row>
    <row r="909" spans="2:9" ht="12.75" hidden="1" customHeight="1" x14ac:dyDescent="0.2">
      <c r="B909" s="23"/>
      <c r="C909" s="23"/>
      <c r="D909" s="23"/>
      <c r="E909" s="23"/>
      <c r="F909" s="23"/>
      <c r="G909" s="23"/>
      <c r="H909" s="23"/>
      <c r="I909" s="23"/>
    </row>
    <row r="910" spans="2:9" ht="12.75" hidden="1" customHeight="1" x14ac:dyDescent="0.2">
      <c r="B910" s="23"/>
      <c r="C910" s="23"/>
      <c r="D910" s="23"/>
      <c r="E910" s="23"/>
      <c r="F910" s="23"/>
      <c r="G910" s="23"/>
      <c r="H910" s="23"/>
      <c r="I910" s="23"/>
    </row>
    <row r="911" spans="2:9" ht="12.75" hidden="1" customHeight="1" x14ac:dyDescent="0.2">
      <c r="B911" s="23"/>
      <c r="C911" s="23"/>
      <c r="D911" s="23"/>
      <c r="E911" s="23"/>
      <c r="F911" s="23"/>
      <c r="G911" s="23"/>
      <c r="H911" s="23"/>
      <c r="I911" s="23"/>
    </row>
    <row r="912" spans="2:9" ht="12.75" hidden="1" customHeight="1" x14ac:dyDescent="0.2">
      <c r="B912" s="23"/>
      <c r="C912" s="23"/>
      <c r="D912" s="23"/>
      <c r="E912" s="23"/>
      <c r="F912" s="23"/>
      <c r="G912" s="23"/>
      <c r="H912" s="23"/>
      <c r="I912" s="23"/>
    </row>
    <row r="913" spans="2:9" ht="12.75" hidden="1" customHeight="1" x14ac:dyDescent="0.2">
      <c r="B913" s="23"/>
      <c r="C913" s="23"/>
      <c r="D913" s="23"/>
      <c r="E913" s="23"/>
      <c r="F913" s="23"/>
      <c r="G913" s="23"/>
      <c r="H913" s="23"/>
      <c r="I913" s="23"/>
    </row>
    <row r="914" spans="2:9" ht="12.75" hidden="1" customHeight="1" x14ac:dyDescent="0.2">
      <c r="B914" s="23"/>
      <c r="C914" s="23"/>
      <c r="D914" s="23"/>
      <c r="E914" s="23"/>
      <c r="F914" s="23"/>
      <c r="G914" s="23"/>
      <c r="H914" s="23"/>
      <c r="I914" s="23"/>
    </row>
    <row r="915" spans="2:9" ht="12.75" hidden="1" customHeight="1" x14ac:dyDescent="0.2">
      <c r="B915" s="23"/>
      <c r="C915" s="23"/>
      <c r="D915" s="23"/>
      <c r="E915" s="23"/>
      <c r="F915" s="23"/>
      <c r="G915" s="23"/>
      <c r="H915" s="23"/>
      <c r="I915" s="23"/>
    </row>
    <row r="916" spans="2:9" ht="12.75" hidden="1" customHeight="1" x14ac:dyDescent="0.2">
      <c r="B916" s="23"/>
      <c r="C916" s="23"/>
      <c r="D916" s="23"/>
      <c r="E916" s="23"/>
      <c r="F916" s="23"/>
      <c r="G916" s="23"/>
      <c r="H916" s="23"/>
      <c r="I916" s="23"/>
    </row>
    <row r="917" spans="2:9" ht="12.75" hidden="1" customHeight="1" x14ac:dyDescent="0.2">
      <c r="B917" s="23"/>
      <c r="C917" s="23"/>
      <c r="D917" s="23"/>
      <c r="E917" s="23"/>
      <c r="F917" s="23"/>
      <c r="G917" s="23"/>
      <c r="H917" s="23"/>
      <c r="I917" s="23"/>
    </row>
    <row r="918" spans="2:9" ht="12.75" hidden="1" customHeight="1" x14ac:dyDescent="0.2">
      <c r="B918" s="23"/>
      <c r="C918" s="23"/>
      <c r="D918" s="23"/>
      <c r="E918" s="23"/>
      <c r="F918" s="23"/>
      <c r="G918" s="23"/>
      <c r="H918" s="23"/>
      <c r="I918" s="23"/>
    </row>
    <row r="919" spans="2:9" ht="12.75" hidden="1" customHeight="1" x14ac:dyDescent="0.2">
      <c r="B919" s="23"/>
      <c r="C919" s="23"/>
      <c r="D919" s="23"/>
      <c r="E919" s="23"/>
      <c r="F919" s="23"/>
      <c r="G919" s="23"/>
      <c r="H919" s="23"/>
      <c r="I919" s="23"/>
    </row>
    <row r="920" spans="2:9" ht="12.75" hidden="1" customHeight="1" x14ac:dyDescent="0.2">
      <c r="B920" s="23"/>
      <c r="C920" s="23"/>
      <c r="D920" s="23"/>
      <c r="E920" s="23"/>
      <c r="F920" s="23"/>
      <c r="G920" s="23"/>
      <c r="H920" s="23"/>
      <c r="I920" s="23"/>
    </row>
    <row r="921" spans="2:9" ht="12.75" hidden="1" customHeight="1" x14ac:dyDescent="0.2">
      <c r="B921" s="23"/>
      <c r="C921" s="23"/>
      <c r="D921" s="23"/>
      <c r="E921" s="23"/>
      <c r="F921" s="23"/>
      <c r="G921" s="23"/>
      <c r="H921" s="23"/>
      <c r="I921" s="23"/>
    </row>
    <row r="922" spans="2:9" ht="12.75" hidden="1" customHeight="1" x14ac:dyDescent="0.2">
      <c r="B922" s="23"/>
      <c r="C922" s="23"/>
      <c r="D922" s="23"/>
      <c r="E922" s="23"/>
      <c r="F922" s="23"/>
      <c r="G922" s="23"/>
      <c r="H922" s="23"/>
      <c r="I922" s="23"/>
    </row>
    <row r="923" spans="2:9" ht="12.75" hidden="1" customHeight="1" x14ac:dyDescent="0.2">
      <c r="B923" s="23"/>
      <c r="C923" s="23"/>
      <c r="D923" s="23"/>
      <c r="E923" s="23"/>
      <c r="F923" s="23"/>
      <c r="G923" s="23"/>
      <c r="H923" s="23"/>
      <c r="I923" s="23"/>
    </row>
    <row r="924" spans="2:9" ht="12.75" hidden="1" customHeight="1" x14ac:dyDescent="0.2">
      <c r="B924" s="23"/>
      <c r="C924" s="23"/>
      <c r="D924" s="23"/>
      <c r="E924" s="23"/>
      <c r="F924" s="23"/>
      <c r="G924" s="23"/>
      <c r="H924" s="23"/>
      <c r="I924" s="23"/>
    </row>
    <row r="925" spans="2:9" ht="12.75" hidden="1" customHeight="1" x14ac:dyDescent="0.2">
      <c r="B925" s="23"/>
      <c r="C925" s="23"/>
      <c r="D925" s="23"/>
      <c r="E925" s="23"/>
      <c r="F925" s="23"/>
      <c r="G925" s="23"/>
      <c r="H925" s="23"/>
      <c r="I925" s="23"/>
    </row>
    <row r="926" spans="2:9" ht="12.75" hidden="1" customHeight="1" x14ac:dyDescent="0.2">
      <c r="B926" s="23"/>
      <c r="C926" s="23"/>
      <c r="D926" s="23"/>
      <c r="E926" s="23"/>
      <c r="F926" s="23"/>
      <c r="G926" s="23"/>
      <c r="H926" s="23"/>
      <c r="I926" s="23"/>
    </row>
    <row r="927" spans="2:9" ht="12.75" hidden="1" customHeight="1" x14ac:dyDescent="0.2">
      <c r="B927" s="23"/>
      <c r="C927" s="23"/>
      <c r="D927" s="23"/>
      <c r="E927" s="23"/>
      <c r="F927" s="23"/>
      <c r="G927" s="23"/>
      <c r="H927" s="23"/>
      <c r="I927" s="23"/>
    </row>
    <row r="928" spans="2:9" ht="12.75" hidden="1" customHeight="1" x14ac:dyDescent="0.2">
      <c r="B928" s="23"/>
      <c r="C928" s="23"/>
      <c r="D928" s="23"/>
      <c r="E928" s="23"/>
      <c r="F928" s="23"/>
      <c r="G928" s="23"/>
      <c r="H928" s="23"/>
      <c r="I928" s="23"/>
    </row>
    <row r="929" spans="2:9" ht="12.75" hidden="1" customHeight="1" x14ac:dyDescent="0.2">
      <c r="B929" s="23"/>
      <c r="C929" s="23"/>
      <c r="D929" s="23"/>
      <c r="E929" s="23"/>
      <c r="F929" s="23"/>
      <c r="G929" s="23"/>
      <c r="H929" s="23"/>
      <c r="I929" s="23"/>
    </row>
    <row r="930" spans="2:9" ht="12.75" hidden="1" customHeight="1" x14ac:dyDescent="0.2">
      <c r="B930" s="23"/>
      <c r="C930" s="23"/>
      <c r="D930" s="23"/>
      <c r="E930" s="23"/>
      <c r="F930" s="23"/>
      <c r="G930" s="23"/>
      <c r="H930" s="23"/>
      <c r="I930" s="23"/>
    </row>
    <row r="931" spans="2:9" ht="12.75" hidden="1" customHeight="1" x14ac:dyDescent="0.2">
      <c r="B931" s="23"/>
      <c r="C931" s="23"/>
      <c r="D931" s="23"/>
      <c r="E931" s="23"/>
      <c r="F931" s="23"/>
      <c r="G931" s="23"/>
      <c r="H931" s="23"/>
      <c r="I931" s="23"/>
    </row>
    <row r="932" spans="2:9" ht="12.75" hidden="1" customHeight="1" x14ac:dyDescent="0.2">
      <c r="B932" s="23"/>
      <c r="C932" s="23"/>
      <c r="D932" s="23"/>
      <c r="E932" s="23"/>
      <c r="F932" s="23"/>
      <c r="G932" s="23"/>
      <c r="H932" s="23"/>
      <c r="I932" s="23"/>
    </row>
    <row r="933" spans="2:9" ht="12.75" hidden="1" customHeight="1" x14ac:dyDescent="0.2">
      <c r="B933" s="23"/>
      <c r="C933" s="23"/>
      <c r="D933" s="23"/>
      <c r="E933" s="23"/>
      <c r="F933" s="23"/>
      <c r="G933" s="23"/>
      <c r="H933" s="23"/>
      <c r="I933" s="23"/>
    </row>
    <row r="934" spans="2:9" ht="12.75" hidden="1" customHeight="1" x14ac:dyDescent="0.2">
      <c r="B934" s="23"/>
      <c r="C934" s="23"/>
      <c r="D934" s="23"/>
      <c r="E934" s="23"/>
      <c r="F934" s="23"/>
      <c r="G934" s="23"/>
      <c r="H934" s="23"/>
      <c r="I934" s="23"/>
    </row>
    <row r="935" spans="2:9" ht="12.75" hidden="1" customHeight="1" x14ac:dyDescent="0.2">
      <c r="B935" s="23"/>
      <c r="C935" s="23"/>
      <c r="D935" s="23"/>
      <c r="E935" s="23"/>
      <c r="F935" s="23"/>
      <c r="G935" s="23"/>
      <c r="H935" s="23"/>
      <c r="I935" s="23"/>
    </row>
    <row r="936" spans="2:9" ht="12.75" hidden="1" customHeight="1" x14ac:dyDescent="0.2">
      <c r="B936" s="23"/>
      <c r="C936" s="23"/>
      <c r="D936" s="23"/>
      <c r="E936" s="23"/>
      <c r="F936" s="23"/>
      <c r="G936" s="23"/>
      <c r="H936" s="23"/>
      <c r="I936" s="23"/>
    </row>
    <row r="937" spans="2:9" ht="12.75" hidden="1" customHeight="1" x14ac:dyDescent="0.2">
      <c r="B937" s="23"/>
      <c r="C937" s="23"/>
      <c r="D937" s="23"/>
      <c r="E937" s="23"/>
      <c r="F937" s="23"/>
      <c r="G937" s="23"/>
      <c r="H937" s="23"/>
      <c r="I937" s="23"/>
    </row>
    <row r="938" spans="2:9" ht="12.75" hidden="1" customHeight="1" x14ac:dyDescent="0.2">
      <c r="B938" s="23"/>
      <c r="C938" s="23"/>
      <c r="D938" s="23"/>
      <c r="E938" s="23"/>
      <c r="F938" s="23"/>
      <c r="G938" s="23"/>
      <c r="H938" s="23"/>
      <c r="I938" s="23"/>
    </row>
    <row r="939" spans="2:9" ht="12.75" hidden="1" customHeight="1" x14ac:dyDescent="0.2">
      <c r="B939" s="23"/>
      <c r="C939" s="23"/>
      <c r="D939" s="23"/>
      <c r="E939" s="23"/>
      <c r="F939" s="23"/>
      <c r="G939" s="23"/>
      <c r="H939" s="23"/>
      <c r="I939" s="23"/>
    </row>
    <row r="940" spans="2:9" ht="12.75" hidden="1" customHeight="1" x14ac:dyDescent="0.2">
      <c r="B940" s="23"/>
      <c r="C940" s="23"/>
      <c r="D940" s="23"/>
      <c r="E940" s="23"/>
      <c r="F940" s="23"/>
      <c r="G940" s="23"/>
      <c r="H940" s="23"/>
      <c r="I940" s="23"/>
    </row>
    <row r="941" spans="2:9" ht="12.75" hidden="1" customHeight="1" x14ac:dyDescent="0.2">
      <c r="B941" s="23"/>
      <c r="C941" s="23"/>
      <c r="D941" s="23"/>
      <c r="E941" s="23"/>
      <c r="F941" s="23"/>
      <c r="G941" s="23"/>
      <c r="H941" s="23"/>
      <c r="I941" s="23"/>
    </row>
    <row r="942" spans="2:9" ht="12.75" hidden="1" customHeight="1" x14ac:dyDescent="0.2">
      <c r="B942" s="23"/>
      <c r="C942" s="23"/>
      <c r="D942" s="23"/>
      <c r="E942" s="23"/>
      <c r="F942" s="23"/>
      <c r="G942" s="23"/>
      <c r="H942" s="23"/>
      <c r="I942" s="23"/>
    </row>
    <row r="943" spans="2:9" ht="12.75" hidden="1" customHeight="1" x14ac:dyDescent="0.2">
      <c r="B943" s="23"/>
      <c r="C943" s="23"/>
      <c r="D943" s="23"/>
      <c r="E943" s="23"/>
      <c r="F943" s="23"/>
      <c r="G943" s="23"/>
      <c r="H943" s="23"/>
      <c r="I943" s="23"/>
    </row>
    <row r="944" spans="2:9" ht="12.75" hidden="1" customHeight="1" x14ac:dyDescent="0.2">
      <c r="B944" s="23"/>
      <c r="C944" s="23"/>
      <c r="D944" s="23"/>
      <c r="E944" s="23"/>
      <c r="F944" s="23"/>
      <c r="G944" s="23"/>
      <c r="H944" s="23"/>
      <c r="I944" s="23"/>
    </row>
    <row r="945" spans="2:9" ht="12.75" hidden="1" customHeight="1" x14ac:dyDescent="0.2">
      <c r="B945" s="23"/>
      <c r="C945" s="23"/>
      <c r="D945" s="23"/>
      <c r="E945" s="23"/>
      <c r="F945" s="23"/>
      <c r="G945" s="23"/>
      <c r="H945" s="23"/>
      <c r="I945" s="23"/>
    </row>
    <row r="946" spans="2:9" ht="12.75" hidden="1" customHeight="1" x14ac:dyDescent="0.2">
      <c r="B946" s="23"/>
      <c r="C946" s="23"/>
      <c r="D946" s="23"/>
      <c r="E946" s="23"/>
      <c r="F946" s="23"/>
      <c r="G946" s="23"/>
      <c r="H946" s="23"/>
      <c r="I946" s="23"/>
    </row>
    <row r="947" spans="2:9" ht="12.75" hidden="1" customHeight="1" x14ac:dyDescent="0.2">
      <c r="B947" s="23"/>
      <c r="C947" s="23"/>
      <c r="D947" s="23"/>
      <c r="E947" s="23"/>
      <c r="F947" s="23"/>
      <c r="G947" s="23"/>
      <c r="H947" s="23"/>
      <c r="I947" s="23"/>
    </row>
    <row r="948" spans="2:9" ht="12.75" hidden="1" customHeight="1" x14ac:dyDescent="0.2">
      <c r="B948" s="23"/>
      <c r="C948" s="23"/>
      <c r="D948" s="23"/>
      <c r="E948" s="23"/>
      <c r="F948" s="23"/>
      <c r="G948" s="23"/>
      <c r="H948" s="23"/>
      <c r="I948" s="23"/>
    </row>
    <row r="949" spans="2:9" ht="12.75" hidden="1" customHeight="1" x14ac:dyDescent="0.2">
      <c r="B949" s="23"/>
      <c r="C949" s="23"/>
      <c r="D949" s="23"/>
      <c r="E949" s="23"/>
      <c r="F949" s="23"/>
      <c r="G949" s="23"/>
      <c r="H949" s="23"/>
      <c r="I949" s="23"/>
    </row>
    <row r="950" spans="2:9" ht="12.75" hidden="1" customHeight="1" x14ac:dyDescent="0.2">
      <c r="B950" s="23"/>
      <c r="C950" s="23"/>
      <c r="D950" s="23"/>
      <c r="E950" s="23"/>
      <c r="F950" s="23"/>
      <c r="G950" s="23"/>
      <c r="H950" s="23"/>
      <c r="I950" s="23"/>
    </row>
    <row r="951" spans="2:9" ht="12.75" hidden="1" customHeight="1" x14ac:dyDescent="0.2">
      <c r="B951" s="23"/>
      <c r="C951" s="23"/>
      <c r="D951" s="23"/>
      <c r="E951" s="23"/>
      <c r="F951" s="23"/>
      <c r="G951" s="23"/>
      <c r="H951" s="23"/>
      <c r="I951" s="23"/>
    </row>
    <row r="952" spans="2:9" ht="12.75" hidden="1" customHeight="1" x14ac:dyDescent="0.2">
      <c r="B952" s="23"/>
      <c r="C952" s="23"/>
      <c r="D952" s="23"/>
      <c r="E952" s="23"/>
      <c r="F952" s="23"/>
      <c r="G952" s="23"/>
      <c r="H952" s="23"/>
      <c r="I952" s="23"/>
    </row>
    <row r="953" spans="2:9" ht="12.75" hidden="1" customHeight="1" x14ac:dyDescent="0.2">
      <c r="B953" s="23"/>
      <c r="C953" s="23"/>
      <c r="D953" s="23"/>
      <c r="E953" s="23"/>
      <c r="F953" s="23"/>
      <c r="G953" s="23"/>
      <c r="H953" s="23"/>
      <c r="I953" s="23"/>
    </row>
    <row r="954" spans="2:9" ht="12.75" hidden="1" customHeight="1" x14ac:dyDescent="0.2">
      <c r="B954" s="23"/>
      <c r="C954" s="23"/>
      <c r="D954" s="23"/>
      <c r="E954" s="23"/>
      <c r="F954" s="23"/>
      <c r="G954" s="23"/>
      <c r="H954" s="23"/>
      <c r="I954" s="23"/>
    </row>
    <row r="955" spans="2:9" ht="12.75" hidden="1" customHeight="1" x14ac:dyDescent="0.2">
      <c r="B955" s="23"/>
      <c r="C955" s="23"/>
      <c r="D955" s="23"/>
      <c r="E955" s="23"/>
      <c r="F955" s="23"/>
      <c r="G955" s="23"/>
      <c r="H955" s="23"/>
      <c r="I955" s="23"/>
    </row>
    <row r="956" spans="2:9" ht="12.75" hidden="1" customHeight="1" x14ac:dyDescent="0.2">
      <c r="B956" s="23"/>
      <c r="C956" s="23"/>
      <c r="D956" s="23"/>
      <c r="E956" s="23"/>
      <c r="F956" s="23"/>
      <c r="G956" s="23"/>
      <c r="H956" s="23"/>
      <c r="I956" s="23"/>
    </row>
    <row r="957" spans="2:9" ht="12.75" hidden="1" customHeight="1" x14ac:dyDescent="0.2">
      <c r="B957" s="23"/>
      <c r="C957" s="23"/>
      <c r="D957" s="23"/>
      <c r="E957" s="23"/>
      <c r="F957" s="23"/>
      <c r="G957" s="23"/>
      <c r="H957" s="23"/>
      <c r="I957" s="23"/>
    </row>
    <row r="958" spans="2:9" ht="12.75" hidden="1" customHeight="1" x14ac:dyDescent="0.2">
      <c r="B958" s="23"/>
      <c r="C958" s="23"/>
      <c r="D958" s="23"/>
      <c r="E958" s="23"/>
      <c r="F958" s="23"/>
      <c r="G958" s="23"/>
      <c r="H958" s="23"/>
      <c r="I958" s="23"/>
    </row>
    <row r="959" spans="2:9" ht="12.75" hidden="1" customHeight="1" x14ac:dyDescent="0.2">
      <c r="B959" s="23"/>
      <c r="C959" s="23"/>
      <c r="D959" s="23"/>
      <c r="E959" s="23"/>
      <c r="F959" s="23"/>
      <c r="G959" s="23"/>
      <c r="H959" s="23"/>
      <c r="I959" s="23"/>
    </row>
    <row r="960" spans="2:9" ht="12.75" hidden="1" customHeight="1" x14ac:dyDescent="0.2">
      <c r="B960" s="23"/>
      <c r="C960" s="23"/>
      <c r="D960" s="23"/>
      <c r="E960" s="23"/>
      <c r="F960" s="23"/>
      <c r="G960" s="23"/>
      <c r="H960" s="23"/>
      <c r="I960" s="23"/>
    </row>
    <row r="961" spans="2:9" ht="12.75" hidden="1" customHeight="1" x14ac:dyDescent="0.2">
      <c r="B961" s="23"/>
      <c r="C961" s="23"/>
      <c r="D961" s="23"/>
      <c r="E961" s="23"/>
      <c r="F961" s="23"/>
      <c r="G961" s="23"/>
      <c r="H961" s="23"/>
      <c r="I961" s="23"/>
    </row>
    <row r="962" spans="2:9" ht="12.75" hidden="1" customHeight="1" x14ac:dyDescent="0.2">
      <c r="B962" s="23"/>
      <c r="C962" s="23"/>
      <c r="D962" s="23"/>
      <c r="E962" s="23"/>
      <c r="F962" s="23"/>
      <c r="G962" s="23"/>
      <c r="H962" s="23"/>
      <c r="I962" s="23"/>
    </row>
    <row r="963" spans="2:9" ht="12.75" hidden="1" customHeight="1" x14ac:dyDescent="0.2">
      <c r="B963" s="23"/>
      <c r="C963" s="23"/>
      <c r="D963" s="23"/>
      <c r="E963" s="23"/>
      <c r="F963" s="23"/>
      <c r="G963" s="23"/>
      <c r="H963" s="23"/>
      <c r="I963" s="23"/>
    </row>
    <row r="964" spans="2:9" ht="12.75" hidden="1" customHeight="1" x14ac:dyDescent="0.2">
      <c r="B964" s="23"/>
      <c r="C964" s="23"/>
      <c r="D964" s="23"/>
      <c r="E964" s="23"/>
      <c r="F964" s="23"/>
      <c r="G964" s="23"/>
      <c r="H964" s="23"/>
      <c r="I964" s="23"/>
    </row>
    <row r="965" spans="2:9" ht="12.75" hidden="1" customHeight="1" x14ac:dyDescent="0.2">
      <c r="B965" s="23"/>
      <c r="C965" s="23"/>
      <c r="D965" s="23"/>
      <c r="E965" s="23"/>
      <c r="F965" s="23"/>
      <c r="G965" s="23"/>
      <c r="H965" s="23"/>
      <c r="I965" s="23"/>
    </row>
    <row r="966" spans="2:9" ht="12.75" hidden="1" customHeight="1" x14ac:dyDescent="0.2">
      <c r="B966" s="23"/>
      <c r="C966" s="23"/>
      <c r="D966" s="23"/>
      <c r="E966" s="23"/>
      <c r="F966" s="23"/>
      <c r="G966" s="23"/>
      <c r="H966" s="23"/>
      <c r="I966" s="23"/>
    </row>
    <row r="967" spans="2:9" ht="12.75" hidden="1" customHeight="1" x14ac:dyDescent="0.2">
      <c r="B967" s="23"/>
      <c r="C967" s="23"/>
      <c r="D967" s="23"/>
      <c r="E967" s="23"/>
      <c r="F967" s="23"/>
      <c r="G967" s="23"/>
      <c r="H967" s="23"/>
      <c r="I967" s="23"/>
    </row>
    <row r="968" spans="2:9" ht="12.75" hidden="1" customHeight="1" x14ac:dyDescent="0.2">
      <c r="B968" s="23"/>
      <c r="C968" s="23"/>
      <c r="D968" s="23"/>
      <c r="E968" s="23"/>
      <c r="F968" s="23"/>
      <c r="G968" s="23"/>
      <c r="H968" s="23"/>
      <c r="I968" s="23"/>
    </row>
    <row r="969" spans="2:9" ht="12.75" hidden="1" customHeight="1" x14ac:dyDescent="0.2">
      <c r="B969" s="23"/>
      <c r="C969" s="23"/>
      <c r="D969" s="23"/>
      <c r="E969" s="23"/>
      <c r="F969" s="23"/>
      <c r="G969" s="23"/>
      <c r="H969" s="23"/>
      <c r="I969" s="23"/>
    </row>
    <row r="970" spans="2:9" ht="12.75" hidden="1" customHeight="1" x14ac:dyDescent="0.2">
      <c r="B970" s="23"/>
      <c r="C970" s="23"/>
      <c r="D970" s="23"/>
      <c r="E970" s="23"/>
      <c r="F970" s="23"/>
      <c r="G970" s="23"/>
      <c r="H970" s="23"/>
      <c r="I970" s="23"/>
    </row>
    <row r="971" spans="2:9" ht="12.75" hidden="1" customHeight="1" x14ac:dyDescent="0.2">
      <c r="B971" s="23"/>
      <c r="C971" s="23"/>
      <c r="D971" s="23"/>
      <c r="E971" s="23"/>
      <c r="F971" s="23"/>
      <c r="G971" s="23"/>
      <c r="H971" s="23"/>
      <c r="I971" s="23"/>
    </row>
    <row r="972" spans="2:9" ht="12.75" hidden="1" customHeight="1" x14ac:dyDescent="0.2">
      <c r="B972" s="23"/>
      <c r="C972" s="23"/>
      <c r="D972" s="23"/>
      <c r="E972" s="23"/>
      <c r="F972" s="23"/>
      <c r="G972" s="23"/>
      <c r="H972" s="23"/>
      <c r="I972" s="23"/>
    </row>
    <row r="973" spans="2:9" ht="12.75" hidden="1" customHeight="1" x14ac:dyDescent="0.2">
      <c r="B973" s="23"/>
      <c r="C973" s="23"/>
      <c r="D973" s="23"/>
      <c r="E973" s="23"/>
      <c r="F973" s="23"/>
      <c r="G973" s="23"/>
      <c r="H973" s="23"/>
      <c r="I973" s="23"/>
    </row>
    <row r="974" spans="2:9" ht="12.75" hidden="1" customHeight="1" x14ac:dyDescent="0.2">
      <c r="B974" s="23"/>
      <c r="C974" s="23"/>
      <c r="D974" s="23"/>
      <c r="E974" s="23"/>
      <c r="F974" s="23"/>
      <c r="G974" s="23"/>
      <c r="H974" s="23"/>
      <c r="I974" s="23"/>
    </row>
    <row r="975" spans="2:9" ht="12.75" hidden="1" customHeight="1" x14ac:dyDescent="0.2">
      <c r="B975" s="23"/>
      <c r="C975" s="23"/>
      <c r="D975" s="23"/>
      <c r="E975" s="23"/>
      <c r="F975" s="23"/>
      <c r="G975" s="23"/>
      <c r="H975" s="23"/>
      <c r="I975" s="23"/>
    </row>
    <row r="976" spans="2:9" ht="12.75" hidden="1" customHeight="1" x14ac:dyDescent="0.2">
      <c r="B976" s="23"/>
      <c r="C976" s="23"/>
      <c r="D976" s="23"/>
      <c r="E976" s="23"/>
      <c r="F976" s="23"/>
      <c r="G976" s="23"/>
      <c r="H976" s="23"/>
      <c r="I976" s="23"/>
    </row>
    <row r="977" spans="2:9" ht="12.75" hidden="1" customHeight="1" x14ac:dyDescent="0.2">
      <c r="B977" s="23"/>
      <c r="C977" s="23"/>
      <c r="D977" s="23"/>
      <c r="E977" s="23"/>
      <c r="F977" s="23"/>
      <c r="G977" s="23"/>
      <c r="H977" s="23"/>
      <c r="I977" s="23"/>
    </row>
    <row r="978" spans="2:9" ht="12.75" hidden="1" customHeight="1" x14ac:dyDescent="0.2">
      <c r="B978" s="23"/>
      <c r="C978" s="23"/>
      <c r="D978" s="23"/>
      <c r="E978" s="23"/>
      <c r="F978" s="23"/>
      <c r="G978" s="23"/>
      <c r="H978" s="23"/>
      <c r="I978" s="23"/>
    </row>
    <row r="979" spans="2:9" ht="12.75" hidden="1" customHeight="1" x14ac:dyDescent="0.2">
      <c r="B979" s="23"/>
      <c r="C979" s="23"/>
      <c r="D979" s="23"/>
      <c r="E979" s="23"/>
      <c r="F979" s="23"/>
      <c r="G979" s="23"/>
      <c r="H979" s="23"/>
      <c r="I979" s="23"/>
    </row>
    <row r="980" spans="2:9" ht="12.75" hidden="1" customHeight="1" x14ac:dyDescent="0.2">
      <c r="B980" s="23"/>
      <c r="C980" s="23"/>
      <c r="D980" s="23"/>
      <c r="E980" s="23"/>
      <c r="F980" s="23"/>
      <c r="G980" s="23"/>
      <c r="H980" s="23"/>
      <c r="I980" s="23"/>
    </row>
    <row r="981" spans="2:9" ht="12.75" hidden="1" customHeight="1" x14ac:dyDescent="0.2">
      <c r="B981" s="23"/>
      <c r="C981" s="23"/>
      <c r="D981" s="23"/>
      <c r="E981" s="23"/>
      <c r="F981" s="23"/>
      <c r="G981" s="23"/>
      <c r="H981" s="23"/>
      <c r="I981" s="23"/>
    </row>
    <row r="982" spans="2:9" ht="12.75" hidden="1" customHeight="1" x14ac:dyDescent="0.2">
      <c r="B982" s="23"/>
      <c r="C982" s="23"/>
      <c r="D982" s="23"/>
      <c r="E982" s="23"/>
      <c r="F982" s="23"/>
      <c r="G982" s="23"/>
      <c r="H982" s="23"/>
      <c r="I982" s="23"/>
    </row>
    <row r="983" spans="2:9" ht="12.75" hidden="1" customHeight="1" x14ac:dyDescent="0.2">
      <c r="B983" s="23"/>
      <c r="C983" s="23"/>
      <c r="D983" s="23"/>
      <c r="E983" s="23"/>
      <c r="F983" s="23"/>
      <c r="G983" s="23"/>
      <c r="H983" s="23"/>
      <c r="I983" s="23"/>
    </row>
    <row r="984" spans="2:9" ht="12.75" hidden="1" customHeight="1" x14ac:dyDescent="0.2">
      <c r="B984" s="23"/>
      <c r="C984" s="23"/>
      <c r="D984" s="23"/>
      <c r="E984" s="23"/>
      <c r="F984" s="23"/>
      <c r="G984" s="23"/>
      <c r="H984" s="23"/>
      <c r="I984" s="23"/>
    </row>
    <row r="985" spans="2:9" ht="12.75" hidden="1" customHeight="1" x14ac:dyDescent="0.2">
      <c r="B985" s="23"/>
      <c r="C985" s="23"/>
      <c r="D985" s="23"/>
      <c r="E985" s="23"/>
      <c r="F985" s="23"/>
      <c r="G985" s="23"/>
      <c r="H985" s="23"/>
      <c r="I985" s="23"/>
    </row>
    <row r="986" spans="2:9" ht="12.75" hidden="1" customHeight="1" x14ac:dyDescent="0.2">
      <c r="B986" s="23"/>
      <c r="C986" s="23"/>
      <c r="D986" s="23"/>
      <c r="E986" s="23"/>
      <c r="F986" s="23"/>
      <c r="G986" s="23"/>
      <c r="H986" s="23"/>
      <c r="I986" s="23"/>
    </row>
    <row r="987" spans="2:9" ht="12.75" hidden="1" customHeight="1" x14ac:dyDescent="0.2">
      <c r="B987" s="23"/>
      <c r="C987" s="23"/>
      <c r="D987" s="23"/>
      <c r="E987" s="23"/>
      <c r="F987" s="23"/>
      <c r="G987" s="23"/>
      <c r="H987" s="23"/>
      <c r="I987" s="23"/>
    </row>
    <row r="988" spans="2:9" ht="12.75" hidden="1" customHeight="1" x14ac:dyDescent="0.2">
      <c r="B988" s="23"/>
      <c r="C988" s="23"/>
      <c r="D988" s="23"/>
      <c r="E988" s="23"/>
      <c r="F988" s="23"/>
      <c r="G988" s="23"/>
      <c r="H988" s="23"/>
      <c r="I988" s="23"/>
    </row>
    <row r="989" spans="2:9" ht="12.75" hidden="1" customHeight="1" x14ac:dyDescent="0.2">
      <c r="B989" s="23"/>
      <c r="C989" s="23"/>
      <c r="D989" s="23"/>
      <c r="E989" s="23"/>
      <c r="F989" s="23"/>
      <c r="G989" s="23"/>
      <c r="H989" s="23"/>
      <c r="I989" s="23"/>
    </row>
    <row r="990" spans="2:9" ht="12.75" hidden="1" customHeight="1" x14ac:dyDescent="0.2">
      <c r="B990" s="23"/>
      <c r="C990" s="23"/>
      <c r="D990" s="23"/>
      <c r="E990" s="23"/>
      <c r="F990" s="23"/>
      <c r="G990" s="23"/>
      <c r="H990" s="23"/>
      <c r="I990" s="23"/>
    </row>
    <row r="991" spans="2:9" ht="12.75" hidden="1" customHeight="1" x14ac:dyDescent="0.2">
      <c r="B991" s="23"/>
      <c r="C991" s="23"/>
      <c r="D991" s="23"/>
      <c r="E991" s="23"/>
      <c r="F991" s="23"/>
      <c r="G991" s="23"/>
      <c r="H991" s="23"/>
      <c r="I991" s="23"/>
    </row>
    <row r="992" spans="2:9" ht="12.75" hidden="1" customHeight="1" x14ac:dyDescent="0.2">
      <c r="B992" s="23"/>
      <c r="C992" s="23"/>
      <c r="D992" s="23"/>
      <c r="E992" s="23"/>
      <c r="F992" s="23"/>
      <c r="G992" s="23"/>
      <c r="H992" s="23"/>
      <c r="I992" s="23"/>
    </row>
    <row r="993" spans="2:9" ht="12.75" hidden="1" customHeight="1" x14ac:dyDescent="0.2">
      <c r="B993" s="23"/>
      <c r="C993" s="23"/>
      <c r="D993" s="23"/>
      <c r="E993" s="23"/>
      <c r="F993" s="23"/>
      <c r="G993" s="23"/>
      <c r="H993" s="23"/>
      <c r="I993" s="23"/>
    </row>
    <row r="994" spans="2:9" ht="12.75" hidden="1" customHeight="1" x14ac:dyDescent="0.2">
      <c r="B994" s="23"/>
      <c r="C994" s="23"/>
      <c r="D994" s="23"/>
      <c r="E994" s="23"/>
      <c r="F994" s="23"/>
      <c r="G994" s="23"/>
      <c r="H994" s="23"/>
      <c r="I994" s="23"/>
    </row>
    <row r="995" spans="2:9" ht="12.75" hidden="1" customHeight="1" x14ac:dyDescent="0.2">
      <c r="B995" s="23"/>
      <c r="C995" s="23"/>
      <c r="D995" s="23"/>
      <c r="E995" s="23"/>
      <c r="F995" s="23"/>
      <c r="G995" s="23"/>
      <c r="H995" s="23"/>
      <c r="I995" s="23"/>
    </row>
    <row r="996" spans="2:9" ht="12.75" hidden="1" customHeight="1" x14ac:dyDescent="0.2">
      <c r="B996" s="23"/>
      <c r="C996" s="23"/>
      <c r="D996" s="23"/>
      <c r="E996" s="23"/>
      <c r="F996" s="23"/>
      <c r="G996" s="23"/>
      <c r="H996" s="23"/>
      <c r="I996" s="23"/>
    </row>
    <row r="997" spans="2:9" ht="12.75" hidden="1" customHeight="1" x14ac:dyDescent="0.2">
      <c r="B997" s="23"/>
      <c r="C997" s="23"/>
      <c r="D997" s="23"/>
      <c r="E997" s="23"/>
      <c r="F997" s="23"/>
      <c r="G997" s="23"/>
      <c r="H997" s="23"/>
      <c r="I997" s="23"/>
    </row>
    <row r="998" spans="2:9" ht="12.75" hidden="1" customHeight="1" x14ac:dyDescent="0.2">
      <c r="B998" s="23"/>
      <c r="C998" s="23"/>
      <c r="D998" s="23"/>
      <c r="E998" s="23"/>
      <c r="F998" s="23"/>
      <c r="G998" s="23"/>
      <c r="H998" s="23"/>
      <c r="I998" s="23"/>
    </row>
    <row r="999" spans="2:9" ht="12.75" hidden="1" customHeight="1" x14ac:dyDescent="0.2">
      <c r="B999" s="23"/>
      <c r="C999" s="23"/>
      <c r="D999" s="23"/>
      <c r="E999" s="23"/>
      <c r="F999" s="23"/>
      <c r="G999" s="23"/>
      <c r="H999" s="23"/>
      <c r="I999" s="23"/>
    </row>
    <row r="1000" spans="2:9" ht="12.75" hidden="1" customHeight="1" x14ac:dyDescent="0.2">
      <c r="B1000" s="23"/>
      <c r="C1000" s="23"/>
      <c r="D1000" s="23"/>
      <c r="E1000" s="23"/>
      <c r="F1000" s="23"/>
      <c r="G1000" s="23"/>
      <c r="H1000" s="23"/>
      <c r="I1000" s="23"/>
    </row>
    <row r="1001" spans="2:9" ht="12.75" hidden="1" customHeight="1" x14ac:dyDescent="0.2">
      <c r="B1001" s="23"/>
      <c r="C1001" s="23"/>
      <c r="D1001" s="23"/>
      <c r="E1001" s="23"/>
      <c r="F1001" s="23"/>
      <c r="G1001" s="23"/>
      <c r="H1001" s="23"/>
      <c r="I1001" s="23"/>
    </row>
    <row r="1002" spans="2:9" ht="12.75" hidden="1" customHeight="1" x14ac:dyDescent="0.2">
      <c r="B1002" s="23"/>
      <c r="C1002" s="23"/>
      <c r="D1002" s="23"/>
      <c r="E1002" s="23"/>
      <c r="F1002" s="23"/>
      <c r="G1002" s="23"/>
      <c r="H1002" s="23"/>
      <c r="I1002" s="23"/>
    </row>
    <row r="1003" spans="2:9" ht="12.75" hidden="1" customHeight="1" x14ac:dyDescent="0.2">
      <c r="B1003" s="23"/>
      <c r="C1003" s="23"/>
      <c r="D1003" s="23"/>
      <c r="E1003" s="23"/>
      <c r="F1003" s="23"/>
      <c r="G1003" s="23"/>
      <c r="H1003" s="23"/>
      <c r="I1003" s="23"/>
    </row>
    <row r="1004" spans="2:9" ht="12.75" hidden="1" customHeight="1" x14ac:dyDescent="0.2">
      <c r="B1004" s="23"/>
      <c r="C1004" s="23"/>
      <c r="D1004" s="23"/>
      <c r="E1004" s="23"/>
      <c r="F1004" s="23"/>
      <c r="G1004" s="23"/>
      <c r="H1004" s="23"/>
      <c r="I1004" s="23"/>
    </row>
    <row r="1005" spans="2:9" ht="12.75" hidden="1" customHeight="1" x14ac:dyDescent="0.2">
      <c r="B1005" s="23"/>
      <c r="C1005" s="23"/>
      <c r="D1005" s="23"/>
      <c r="E1005" s="23"/>
      <c r="F1005" s="23"/>
      <c r="G1005" s="23"/>
      <c r="H1005" s="23"/>
      <c r="I1005" s="23"/>
    </row>
    <row r="1006" spans="2:9" ht="12.75" hidden="1" customHeight="1" x14ac:dyDescent="0.2">
      <c r="B1006" s="23"/>
      <c r="C1006" s="23"/>
      <c r="D1006" s="23"/>
      <c r="E1006" s="23"/>
      <c r="F1006" s="23"/>
      <c r="G1006" s="23"/>
      <c r="H1006" s="23"/>
      <c r="I1006" s="23"/>
    </row>
    <row r="1007" spans="2:9" ht="12.75" hidden="1" customHeight="1" x14ac:dyDescent="0.2">
      <c r="B1007" s="23"/>
      <c r="C1007" s="23"/>
      <c r="D1007" s="23"/>
      <c r="E1007" s="23"/>
      <c r="F1007" s="23"/>
      <c r="G1007" s="23"/>
      <c r="H1007" s="23"/>
      <c r="I1007" s="23"/>
    </row>
    <row r="1008" spans="2:9" ht="12.75" hidden="1" customHeight="1" x14ac:dyDescent="0.2">
      <c r="B1008" s="23"/>
      <c r="C1008" s="23"/>
      <c r="D1008" s="23"/>
      <c r="E1008" s="23"/>
      <c r="F1008" s="23"/>
      <c r="G1008" s="23"/>
      <c r="H1008" s="23"/>
      <c r="I1008" s="23"/>
    </row>
    <row r="1009" spans="2:9" ht="12.75" hidden="1" customHeight="1" x14ac:dyDescent="0.2">
      <c r="B1009" s="23"/>
      <c r="C1009" s="23"/>
      <c r="D1009" s="23"/>
      <c r="E1009" s="23"/>
      <c r="F1009" s="23"/>
      <c r="G1009" s="23"/>
      <c r="H1009" s="23"/>
      <c r="I1009" s="23"/>
    </row>
    <row r="1010" spans="2:9" ht="12.75" hidden="1" customHeight="1" x14ac:dyDescent="0.2">
      <c r="B1010" s="23"/>
      <c r="C1010" s="23"/>
      <c r="D1010" s="23"/>
      <c r="E1010" s="23"/>
      <c r="F1010" s="23"/>
      <c r="G1010" s="23"/>
      <c r="H1010" s="23"/>
      <c r="I1010" s="23"/>
    </row>
    <row r="1011" spans="2:9" ht="12.75" hidden="1" customHeight="1" x14ac:dyDescent="0.2">
      <c r="B1011" s="23"/>
      <c r="C1011" s="23"/>
      <c r="D1011" s="23"/>
      <c r="E1011" s="23"/>
      <c r="F1011" s="23"/>
      <c r="G1011" s="23"/>
      <c r="H1011" s="23"/>
      <c r="I1011" s="23"/>
    </row>
    <row r="1012" spans="2:9" ht="12.75" hidden="1" customHeight="1" x14ac:dyDescent="0.2">
      <c r="B1012" s="23"/>
      <c r="C1012" s="23"/>
      <c r="D1012" s="23"/>
      <c r="E1012" s="23"/>
      <c r="F1012" s="23"/>
      <c r="G1012" s="23"/>
      <c r="H1012" s="23"/>
      <c r="I1012" s="23"/>
    </row>
    <row r="1013" spans="2:9" ht="12.75" hidden="1" customHeight="1" x14ac:dyDescent="0.2">
      <c r="B1013" s="23"/>
      <c r="C1013" s="23"/>
      <c r="D1013" s="23"/>
      <c r="E1013" s="23"/>
      <c r="F1013" s="23"/>
      <c r="G1013" s="23"/>
      <c r="H1013" s="23"/>
      <c r="I1013" s="23"/>
    </row>
    <row r="1014" spans="2:9" ht="12.75" hidden="1" customHeight="1" x14ac:dyDescent="0.2">
      <c r="B1014" s="23"/>
      <c r="C1014" s="23"/>
      <c r="D1014" s="23"/>
      <c r="E1014" s="23"/>
      <c r="F1014" s="23"/>
      <c r="G1014" s="23"/>
      <c r="H1014" s="23"/>
      <c r="I1014" s="23"/>
    </row>
    <row r="1015" spans="2:9" ht="12.75" hidden="1" customHeight="1" x14ac:dyDescent="0.2">
      <c r="B1015" s="23"/>
      <c r="C1015" s="23"/>
      <c r="D1015" s="23"/>
      <c r="E1015" s="23"/>
      <c r="F1015" s="23"/>
      <c r="G1015" s="23"/>
      <c r="H1015" s="23"/>
      <c r="I1015" s="23"/>
    </row>
    <row r="1016" spans="2:9" ht="12.75" hidden="1" customHeight="1" x14ac:dyDescent="0.2">
      <c r="B1016" s="23"/>
      <c r="C1016" s="23"/>
      <c r="D1016" s="23"/>
      <c r="E1016" s="23"/>
      <c r="F1016" s="23"/>
      <c r="G1016" s="23"/>
      <c r="H1016" s="23"/>
      <c r="I1016" s="23"/>
    </row>
    <row r="1017" spans="2:9" ht="12.75" hidden="1" customHeight="1" x14ac:dyDescent="0.2">
      <c r="B1017" s="23"/>
      <c r="C1017" s="23"/>
      <c r="D1017" s="23"/>
      <c r="E1017" s="23"/>
      <c r="F1017" s="23"/>
      <c r="G1017" s="23"/>
      <c r="H1017" s="23"/>
      <c r="I1017" s="23"/>
    </row>
    <row r="1018" spans="2:9" ht="12.75" hidden="1" customHeight="1" x14ac:dyDescent="0.2">
      <c r="B1018" s="23"/>
      <c r="C1018" s="23"/>
      <c r="D1018" s="23"/>
      <c r="E1018" s="23"/>
      <c r="F1018" s="23"/>
      <c r="G1018" s="23"/>
      <c r="H1018" s="23"/>
      <c r="I1018" s="23"/>
    </row>
    <row r="1019" spans="2:9" ht="12.75" hidden="1" customHeight="1" x14ac:dyDescent="0.2">
      <c r="B1019" s="23"/>
      <c r="C1019" s="23"/>
      <c r="D1019" s="23"/>
      <c r="E1019" s="23"/>
      <c r="F1019" s="23"/>
      <c r="G1019" s="23"/>
      <c r="H1019" s="23"/>
      <c r="I1019" s="23"/>
    </row>
    <row r="1020" spans="2:9" ht="12.75" hidden="1" customHeight="1" x14ac:dyDescent="0.2">
      <c r="B1020" s="23"/>
      <c r="C1020" s="23"/>
      <c r="D1020" s="23"/>
      <c r="E1020" s="23"/>
      <c r="F1020" s="23"/>
      <c r="G1020" s="23"/>
      <c r="H1020" s="23"/>
      <c r="I1020" s="23"/>
    </row>
    <row r="1021" spans="2:9" ht="12.75" hidden="1" customHeight="1" x14ac:dyDescent="0.2">
      <c r="B1021" s="23"/>
      <c r="C1021" s="23"/>
      <c r="D1021" s="23"/>
      <c r="E1021" s="23"/>
      <c r="F1021" s="23"/>
      <c r="G1021" s="23"/>
      <c r="H1021" s="23"/>
      <c r="I1021" s="23"/>
    </row>
    <row r="1022" spans="2:9" ht="12.75" hidden="1" customHeight="1" x14ac:dyDescent="0.2">
      <c r="B1022" s="23"/>
      <c r="C1022" s="23"/>
      <c r="D1022" s="23"/>
      <c r="E1022" s="23"/>
      <c r="F1022" s="23"/>
      <c r="G1022" s="23"/>
      <c r="H1022" s="23"/>
      <c r="I1022" s="23"/>
    </row>
    <row r="1023" spans="2:9" ht="12.75" hidden="1" customHeight="1" x14ac:dyDescent="0.2">
      <c r="B1023" s="23"/>
      <c r="C1023" s="23"/>
      <c r="D1023" s="23"/>
      <c r="E1023" s="23"/>
      <c r="F1023" s="23"/>
      <c r="G1023" s="23"/>
      <c r="H1023" s="23"/>
      <c r="I1023" s="23"/>
    </row>
    <row r="1024" spans="2:9" ht="12.75" hidden="1" customHeight="1" x14ac:dyDescent="0.2">
      <c r="B1024" s="23"/>
      <c r="C1024" s="23"/>
      <c r="D1024" s="23"/>
      <c r="E1024" s="23"/>
      <c r="F1024" s="23"/>
      <c r="G1024" s="23"/>
      <c r="H1024" s="23"/>
      <c r="I1024" s="23"/>
    </row>
    <row r="1025" spans="2:9" ht="12.75" hidden="1" customHeight="1" x14ac:dyDescent="0.2">
      <c r="B1025" s="23"/>
      <c r="C1025" s="23"/>
      <c r="D1025" s="23"/>
      <c r="E1025" s="23"/>
      <c r="F1025" s="23"/>
      <c r="G1025" s="23"/>
      <c r="H1025" s="23"/>
      <c r="I1025" s="23"/>
    </row>
    <row r="1026" spans="2:9" ht="12.75" hidden="1" customHeight="1" x14ac:dyDescent="0.2">
      <c r="B1026" s="23"/>
      <c r="C1026" s="23"/>
      <c r="D1026" s="23"/>
      <c r="E1026" s="23"/>
      <c r="F1026" s="23"/>
      <c r="G1026" s="23"/>
      <c r="H1026" s="23"/>
      <c r="I1026" s="23"/>
    </row>
    <row r="1027" spans="2:9" ht="12.75" hidden="1" customHeight="1" x14ac:dyDescent="0.2">
      <c r="B1027" s="23"/>
      <c r="C1027" s="23"/>
      <c r="D1027" s="23"/>
      <c r="E1027" s="23"/>
      <c r="F1027" s="23"/>
      <c r="G1027" s="23"/>
      <c r="H1027" s="23"/>
      <c r="I1027" s="23"/>
    </row>
    <row r="1028" spans="2:9" ht="12.75" hidden="1" customHeight="1" x14ac:dyDescent="0.2">
      <c r="B1028" s="23"/>
      <c r="C1028" s="23"/>
      <c r="D1028" s="23"/>
      <c r="E1028" s="23"/>
      <c r="F1028" s="23"/>
      <c r="G1028" s="23"/>
      <c r="H1028" s="23"/>
      <c r="I1028" s="23"/>
    </row>
    <row r="1029" spans="2:9" ht="12.75" hidden="1" customHeight="1" x14ac:dyDescent="0.2">
      <c r="B1029" s="23"/>
      <c r="C1029" s="23"/>
      <c r="D1029" s="23"/>
      <c r="E1029" s="23"/>
      <c r="F1029" s="23"/>
      <c r="G1029" s="23"/>
      <c r="H1029" s="23"/>
      <c r="I1029" s="23"/>
    </row>
    <row r="1030" spans="2:9" ht="12.75" hidden="1" customHeight="1" x14ac:dyDescent="0.2">
      <c r="B1030" s="23"/>
      <c r="C1030" s="23"/>
      <c r="D1030" s="23"/>
      <c r="E1030" s="23"/>
      <c r="F1030" s="23"/>
      <c r="G1030" s="23"/>
      <c r="H1030" s="23"/>
      <c r="I1030" s="23"/>
    </row>
    <row r="1031" spans="2:9" ht="12.75" hidden="1" customHeight="1" x14ac:dyDescent="0.2">
      <c r="B1031" s="23"/>
      <c r="C1031" s="23"/>
      <c r="D1031" s="23"/>
      <c r="E1031" s="23"/>
      <c r="F1031" s="23"/>
      <c r="G1031" s="23"/>
      <c r="H1031" s="23"/>
      <c r="I1031" s="23"/>
    </row>
    <row r="1032" spans="2:9" ht="12.75" hidden="1" customHeight="1" x14ac:dyDescent="0.2">
      <c r="B1032" s="23"/>
      <c r="C1032" s="23"/>
      <c r="D1032" s="23"/>
      <c r="E1032" s="23"/>
      <c r="F1032" s="23"/>
      <c r="G1032" s="23"/>
      <c r="H1032" s="23"/>
      <c r="I1032" s="23"/>
    </row>
    <row r="1033" spans="2:9" ht="12.75" hidden="1" customHeight="1" x14ac:dyDescent="0.2">
      <c r="B1033" s="23"/>
      <c r="C1033" s="23"/>
      <c r="D1033" s="23"/>
      <c r="E1033" s="23"/>
      <c r="F1033" s="23"/>
      <c r="G1033" s="23"/>
      <c r="H1033" s="23"/>
      <c r="I1033" s="23"/>
    </row>
    <row r="1034" spans="2:9" ht="12.75" hidden="1" customHeight="1" x14ac:dyDescent="0.2">
      <c r="B1034" s="23"/>
      <c r="C1034" s="23"/>
      <c r="D1034" s="23"/>
      <c r="E1034" s="23"/>
      <c r="F1034" s="23"/>
      <c r="G1034" s="23"/>
      <c r="H1034" s="23"/>
      <c r="I1034" s="23"/>
    </row>
    <row r="1035" spans="2:9" ht="12.75" hidden="1" customHeight="1" x14ac:dyDescent="0.2">
      <c r="B1035" s="23"/>
      <c r="C1035" s="23"/>
      <c r="D1035" s="23"/>
      <c r="E1035" s="23"/>
      <c r="F1035" s="23"/>
      <c r="G1035" s="23"/>
      <c r="H1035" s="23"/>
      <c r="I1035" s="23"/>
    </row>
    <row r="1036" spans="2:9" ht="12.75" hidden="1" customHeight="1" x14ac:dyDescent="0.2">
      <c r="B1036" s="23"/>
      <c r="C1036" s="23"/>
      <c r="D1036" s="23"/>
      <c r="E1036" s="23"/>
      <c r="F1036" s="23"/>
      <c r="G1036" s="23"/>
      <c r="H1036" s="23"/>
      <c r="I1036" s="23"/>
    </row>
    <row r="1037" spans="2:9" ht="12.75" hidden="1" customHeight="1" x14ac:dyDescent="0.2">
      <c r="B1037" s="23"/>
      <c r="C1037" s="23"/>
      <c r="D1037" s="23"/>
      <c r="E1037" s="23"/>
      <c r="F1037" s="23"/>
      <c r="G1037" s="23"/>
      <c r="H1037" s="23"/>
      <c r="I1037" s="23"/>
    </row>
    <row r="1038" spans="2:9" ht="12.75" hidden="1" customHeight="1" x14ac:dyDescent="0.2">
      <c r="B1038" s="23"/>
      <c r="C1038" s="23"/>
      <c r="D1038" s="23"/>
      <c r="E1038" s="23"/>
      <c r="F1038" s="23"/>
      <c r="G1038" s="23"/>
      <c r="H1038" s="23"/>
      <c r="I1038" s="23"/>
    </row>
    <row r="1039" spans="2:9" ht="12.75" hidden="1" customHeight="1" x14ac:dyDescent="0.2">
      <c r="B1039" s="23"/>
      <c r="C1039" s="23"/>
      <c r="D1039" s="23"/>
      <c r="E1039" s="23"/>
      <c r="F1039" s="23"/>
      <c r="G1039" s="23"/>
      <c r="H1039" s="23"/>
      <c r="I1039" s="23"/>
    </row>
    <row r="1040" spans="2:9" ht="12.75" hidden="1" customHeight="1" x14ac:dyDescent="0.2">
      <c r="B1040" s="23"/>
      <c r="C1040" s="23"/>
      <c r="D1040" s="23"/>
      <c r="E1040" s="23"/>
      <c r="F1040" s="23"/>
      <c r="G1040" s="23"/>
      <c r="H1040" s="23"/>
      <c r="I1040" s="23"/>
    </row>
    <row r="1041" spans="2:9" ht="12.75" hidden="1" customHeight="1" x14ac:dyDescent="0.2">
      <c r="B1041" s="23"/>
      <c r="C1041" s="23"/>
      <c r="D1041" s="23"/>
      <c r="E1041" s="23"/>
      <c r="F1041" s="23"/>
      <c r="G1041" s="23"/>
      <c r="H1041" s="23"/>
      <c r="I1041" s="23"/>
    </row>
    <row r="1042" spans="2:9" ht="12.75" hidden="1" customHeight="1" x14ac:dyDescent="0.2">
      <c r="B1042" s="23"/>
      <c r="C1042" s="23"/>
      <c r="D1042" s="23"/>
      <c r="E1042" s="23"/>
      <c r="F1042" s="23"/>
      <c r="G1042" s="23"/>
      <c r="H1042" s="23"/>
      <c r="I1042" s="23"/>
    </row>
    <row r="1043" spans="2:9" ht="12.75" hidden="1" customHeight="1" x14ac:dyDescent="0.2">
      <c r="B1043" s="23"/>
      <c r="C1043" s="23"/>
      <c r="D1043" s="23"/>
      <c r="E1043" s="23"/>
      <c r="F1043" s="23"/>
      <c r="G1043" s="23"/>
      <c r="H1043" s="23"/>
      <c r="I1043" s="23"/>
    </row>
    <row r="1044" spans="2:9" ht="12.75" hidden="1" customHeight="1" x14ac:dyDescent="0.2">
      <c r="B1044" s="23"/>
      <c r="C1044" s="23"/>
      <c r="D1044" s="23"/>
      <c r="E1044" s="23"/>
      <c r="F1044" s="23"/>
      <c r="G1044" s="23"/>
      <c r="H1044" s="23"/>
      <c r="I1044" s="23"/>
    </row>
    <row r="1045" spans="2:9" ht="12.75" hidden="1" customHeight="1" x14ac:dyDescent="0.2">
      <c r="B1045" s="23"/>
      <c r="C1045" s="23"/>
      <c r="D1045" s="23"/>
      <c r="E1045" s="23"/>
      <c r="F1045" s="23"/>
      <c r="G1045" s="23"/>
      <c r="H1045" s="23"/>
      <c r="I1045" s="23"/>
    </row>
    <row r="1046" spans="2:9" ht="12.75" hidden="1" customHeight="1" x14ac:dyDescent="0.2">
      <c r="B1046" s="23"/>
      <c r="C1046" s="23"/>
      <c r="D1046" s="23"/>
      <c r="E1046" s="23"/>
      <c r="F1046" s="23"/>
      <c r="G1046" s="23"/>
      <c r="H1046" s="23"/>
      <c r="I1046" s="23"/>
    </row>
    <row r="1047" spans="2:9" ht="12.75" hidden="1" customHeight="1" x14ac:dyDescent="0.2">
      <c r="B1047" s="23"/>
      <c r="C1047" s="23"/>
      <c r="D1047" s="23"/>
      <c r="E1047" s="23"/>
      <c r="F1047" s="23"/>
      <c r="G1047" s="23"/>
      <c r="H1047" s="23"/>
      <c r="I1047" s="23"/>
    </row>
    <row r="1048" spans="2:9" ht="12.75" hidden="1" customHeight="1" x14ac:dyDescent="0.2">
      <c r="B1048" s="23"/>
      <c r="C1048" s="23"/>
      <c r="D1048" s="23"/>
      <c r="E1048" s="23"/>
      <c r="F1048" s="23"/>
      <c r="G1048" s="23"/>
      <c r="H1048" s="23"/>
      <c r="I1048" s="23"/>
    </row>
    <row r="1049" spans="2:9" ht="12.75" hidden="1" customHeight="1" x14ac:dyDescent="0.2">
      <c r="B1049" s="23"/>
      <c r="C1049" s="23"/>
      <c r="D1049" s="23"/>
      <c r="E1049" s="23"/>
      <c r="F1049" s="23"/>
      <c r="G1049" s="23"/>
      <c r="H1049" s="23"/>
      <c r="I1049" s="23"/>
    </row>
    <row r="1050" spans="2:9" ht="12.75" hidden="1" customHeight="1" x14ac:dyDescent="0.2">
      <c r="B1050" s="23"/>
      <c r="C1050" s="23"/>
      <c r="D1050" s="23"/>
      <c r="E1050" s="23"/>
      <c r="F1050" s="23"/>
      <c r="G1050" s="23"/>
      <c r="H1050" s="23"/>
      <c r="I1050" s="23"/>
    </row>
    <row r="1051" spans="2:9" ht="12.75" hidden="1" customHeight="1" x14ac:dyDescent="0.2">
      <c r="B1051" s="23"/>
      <c r="C1051" s="23"/>
      <c r="D1051" s="23"/>
      <c r="E1051" s="23"/>
      <c r="F1051" s="23"/>
      <c r="G1051" s="23"/>
      <c r="H1051" s="23"/>
      <c r="I1051" s="23"/>
    </row>
    <row r="1052" spans="2:9" ht="12.75" hidden="1" customHeight="1" x14ac:dyDescent="0.2">
      <c r="B1052" s="23"/>
      <c r="C1052" s="23"/>
      <c r="D1052" s="23"/>
      <c r="E1052" s="23"/>
      <c r="F1052" s="23"/>
      <c r="G1052" s="23"/>
      <c r="H1052" s="23"/>
      <c r="I1052" s="23"/>
    </row>
    <row r="1053" spans="2:9" ht="12.75" hidden="1" customHeight="1" x14ac:dyDescent="0.2">
      <c r="B1053" s="23"/>
      <c r="C1053" s="23"/>
      <c r="D1053" s="23"/>
      <c r="E1053" s="23"/>
      <c r="F1053" s="23"/>
      <c r="G1053" s="23"/>
      <c r="H1053" s="23"/>
      <c r="I1053" s="23"/>
    </row>
    <row r="1054" spans="2:9" ht="12.75" hidden="1" customHeight="1" x14ac:dyDescent="0.2">
      <c r="B1054" s="23"/>
      <c r="C1054" s="23"/>
      <c r="D1054" s="23"/>
      <c r="E1054" s="23"/>
      <c r="F1054" s="23"/>
      <c r="G1054" s="23"/>
      <c r="H1054" s="23"/>
      <c r="I1054" s="23"/>
    </row>
    <row r="1055" spans="2:9" ht="12.75" hidden="1" customHeight="1" x14ac:dyDescent="0.2">
      <c r="B1055" s="23"/>
      <c r="C1055" s="23"/>
      <c r="D1055" s="23"/>
      <c r="E1055" s="23"/>
      <c r="F1055" s="23"/>
      <c r="G1055" s="23"/>
      <c r="H1055" s="23"/>
      <c r="I1055" s="23"/>
    </row>
    <row r="1056" spans="2:9" ht="12.75" hidden="1" customHeight="1" x14ac:dyDescent="0.2">
      <c r="B1056" s="23"/>
      <c r="C1056" s="23"/>
      <c r="D1056" s="23"/>
      <c r="E1056" s="23"/>
      <c r="F1056" s="23"/>
      <c r="G1056" s="23"/>
      <c r="H1056" s="23"/>
      <c r="I1056" s="23"/>
    </row>
    <row r="1057" spans="2:9" ht="12.75" hidden="1" customHeight="1" x14ac:dyDescent="0.2">
      <c r="B1057" s="23"/>
      <c r="C1057" s="23"/>
      <c r="D1057" s="23"/>
      <c r="E1057" s="23"/>
      <c r="F1057" s="23"/>
      <c r="G1057" s="23"/>
      <c r="H1057" s="23"/>
      <c r="I1057" s="23"/>
    </row>
    <row r="1058" spans="2:9" ht="12.75" hidden="1" customHeight="1" x14ac:dyDescent="0.2">
      <c r="B1058" s="23"/>
      <c r="C1058" s="23"/>
      <c r="D1058" s="23"/>
      <c r="E1058" s="23"/>
      <c r="F1058" s="23"/>
      <c r="G1058" s="23"/>
      <c r="H1058" s="23"/>
      <c r="I1058" s="23"/>
    </row>
    <row r="1059" spans="2:9" ht="12.75" hidden="1" customHeight="1" x14ac:dyDescent="0.2">
      <c r="B1059" s="23"/>
      <c r="C1059" s="23"/>
      <c r="D1059" s="23"/>
      <c r="E1059" s="23"/>
      <c r="F1059" s="23"/>
      <c r="G1059" s="23"/>
      <c r="H1059" s="23"/>
      <c r="I1059" s="23"/>
    </row>
    <row r="1060" spans="2:9" ht="12.75" hidden="1" customHeight="1" x14ac:dyDescent="0.2">
      <c r="B1060" s="23"/>
      <c r="C1060" s="23"/>
      <c r="D1060" s="23"/>
      <c r="E1060" s="23"/>
      <c r="F1060" s="23"/>
      <c r="G1060" s="23"/>
      <c r="H1060" s="23"/>
      <c r="I1060" s="23"/>
    </row>
    <row r="1061" spans="2:9" ht="12.75" hidden="1" customHeight="1" x14ac:dyDescent="0.2">
      <c r="B1061" s="23"/>
      <c r="C1061" s="23"/>
      <c r="D1061" s="23"/>
      <c r="E1061" s="23"/>
      <c r="F1061" s="23"/>
      <c r="G1061" s="23"/>
      <c r="H1061" s="23"/>
      <c r="I1061" s="23"/>
    </row>
    <row r="1062" spans="2:9" ht="12.75" hidden="1" customHeight="1" x14ac:dyDescent="0.2">
      <c r="B1062" s="23"/>
      <c r="C1062" s="23"/>
      <c r="D1062" s="23"/>
      <c r="E1062" s="23"/>
      <c r="F1062" s="23"/>
      <c r="G1062" s="23"/>
      <c r="H1062" s="23"/>
      <c r="I1062" s="23"/>
    </row>
    <row r="1063" spans="2:9" ht="12.75" hidden="1" customHeight="1" x14ac:dyDescent="0.2">
      <c r="B1063" s="23"/>
      <c r="C1063" s="23"/>
      <c r="D1063" s="23"/>
      <c r="E1063" s="23"/>
      <c r="F1063" s="23"/>
      <c r="G1063" s="23"/>
      <c r="H1063" s="23"/>
      <c r="I1063" s="23"/>
    </row>
    <row r="1064" spans="2:9" ht="12.75" hidden="1" customHeight="1" x14ac:dyDescent="0.2">
      <c r="B1064" s="23"/>
      <c r="C1064" s="23"/>
      <c r="D1064" s="23"/>
      <c r="E1064" s="23"/>
      <c r="F1064" s="23"/>
      <c r="G1064" s="23"/>
      <c r="H1064" s="23"/>
      <c r="I1064" s="23"/>
    </row>
    <row r="1065" spans="2:9" ht="12.75" hidden="1" customHeight="1" x14ac:dyDescent="0.2">
      <c r="B1065" s="23"/>
      <c r="C1065" s="23"/>
      <c r="D1065" s="23"/>
      <c r="E1065" s="23"/>
      <c r="F1065" s="23"/>
      <c r="G1065" s="23"/>
      <c r="H1065" s="23"/>
      <c r="I1065" s="23"/>
    </row>
    <row r="1066" spans="2:9" ht="12.75" hidden="1" customHeight="1" x14ac:dyDescent="0.2">
      <c r="B1066" s="23"/>
      <c r="C1066" s="23"/>
      <c r="D1066" s="23"/>
      <c r="E1066" s="23"/>
      <c r="F1066" s="23"/>
      <c r="G1066" s="23"/>
      <c r="H1066" s="23"/>
      <c r="I1066" s="23"/>
    </row>
    <row r="1067" spans="2:9" ht="12.75" hidden="1" customHeight="1" x14ac:dyDescent="0.2">
      <c r="B1067" s="23"/>
      <c r="C1067" s="23"/>
      <c r="D1067" s="23"/>
      <c r="E1067" s="23"/>
      <c r="F1067" s="23"/>
      <c r="G1067" s="23"/>
      <c r="H1067" s="23"/>
      <c r="I1067" s="23"/>
    </row>
    <row r="1068" spans="2:9" ht="12.75" hidden="1" customHeight="1" x14ac:dyDescent="0.2">
      <c r="B1068" s="23"/>
      <c r="C1068" s="23"/>
      <c r="D1068" s="23"/>
      <c r="E1068" s="23"/>
      <c r="F1068" s="23"/>
      <c r="G1068" s="23"/>
      <c r="H1068" s="23"/>
      <c r="I1068" s="23"/>
    </row>
    <row r="1069" spans="2:9" ht="12.75" hidden="1" customHeight="1" x14ac:dyDescent="0.2">
      <c r="B1069" s="23"/>
      <c r="C1069" s="23"/>
      <c r="D1069" s="23"/>
      <c r="E1069" s="23"/>
      <c r="F1069" s="23"/>
      <c r="G1069" s="23"/>
      <c r="H1069" s="23"/>
      <c r="I1069" s="23"/>
    </row>
    <row r="1070" spans="2:9" ht="12.75" hidden="1" customHeight="1" x14ac:dyDescent="0.2">
      <c r="B1070" s="23"/>
      <c r="C1070" s="23"/>
      <c r="D1070" s="23"/>
      <c r="E1070" s="23"/>
      <c r="F1070" s="23"/>
      <c r="G1070" s="23"/>
      <c r="H1070" s="23"/>
      <c r="I1070" s="23"/>
    </row>
    <row r="1071" spans="2:9" ht="12.75" hidden="1" customHeight="1" x14ac:dyDescent="0.2">
      <c r="B1071" s="23"/>
      <c r="C1071" s="23"/>
      <c r="D1071" s="23"/>
      <c r="E1071" s="23"/>
      <c r="F1071" s="23"/>
      <c r="G1071" s="23"/>
      <c r="H1071" s="23"/>
      <c r="I1071" s="23"/>
    </row>
    <row r="1072" spans="2:9" ht="12.75" hidden="1" customHeight="1" x14ac:dyDescent="0.2">
      <c r="B1072" s="23"/>
      <c r="C1072" s="23"/>
      <c r="D1072" s="23"/>
      <c r="E1072" s="23"/>
      <c r="F1072" s="23"/>
      <c r="G1072" s="23"/>
      <c r="H1072" s="23"/>
      <c r="I1072" s="23"/>
    </row>
    <row r="1073" spans="2:9" ht="12.75" hidden="1" customHeight="1" x14ac:dyDescent="0.2">
      <c r="B1073" s="23"/>
      <c r="C1073" s="23"/>
      <c r="D1073" s="23"/>
      <c r="E1073" s="23"/>
      <c r="F1073" s="23"/>
      <c r="G1073" s="23"/>
      <c r="H1073" s="23"/>
      <c r="I1073" s="23"/>
    </row>
    <row r="1074" spans="2:9" ht="12.75" hidden="1" customHeight="1" x14ac:dyDescent="0.2">
      <c r="B1074" s="23"/>
      <c r="C1074" s="23"/>
      <c r="D1074" s="23"/>
      <c r="E1074" s="23"/>
      <c r="F1074" s="23"/>
      <c r="G1074" s="23"/>
      <c r="H1074" s="23"/>
      <c r="I1074" s="23"/>
    </row>
    <row r="1075" spans="2:9" ht="12.75" hidden="1" customHeight="1" x14ac:dyDescent="0.2">
      <c r="B1075" s="23"/>
      <c r="C1075" s="23"/>
      <c r="D1075" s="23"/>
      <c r="E1075" s="23"/>
      <c r="F1075" s="23"/>
      <c r="G1075" s="23"/>
      <c r="H1075" s="23"/>
      <c r="I1075" s="23"/>
    </row>
    <row r="1076" spans="2:9" ht="12.75" hidden="1" customHeight="1" x14ac:dyDescent="0.2">
      <c r="B1076" s="23"/>
      <c r="C1076" s="23"/>
      <c r="D1076" s="23"/>
      <c r="E1076" s="23"/>
      <c r="F1076" s="23"/>
      <c r="G1076" s="23"/>
      <c r="H1076" s="23"/>
      <c r="I1076" s="23"/>
    </row>
    <row r="1077" spans="2:9" ht="12.75" hidden="1" customHeight="1" x14ac:dyDescent="0.2">
      <c r="B1077" s="23"/>
      <c r="C1077" s="23"/>
      <c r="D1077" s="23"/>
      <c r="E1077" s="23"/>
      <c r="F1077" s="23"/>
      <c r="G1077" s="23"/>
      <c r="H1077" s="23"/>
      <c r="I1077" s="23"/>
    </row>
    <row r="1078" spans="2:9" ht="12.75" hidden="1" customHeight="1" x14ac:dyDescent="0.2">
      <c r="B1078" s="23"/>
      <c r="C1078" s="23"/>
      <c r="D1078" s="23"/>
      <c r="E1078" s="23"/>
      <c r="F1078" s="23"/>
      <c r="G1078" s="23"/>
      <c r="H1078" s="23"/>
      <c r="I1078" s="23"/>
    </row>
    <row r="1079" spans="2:9" ht="12.75" hidden="1" customHeight="1" x14ac:dyDescent="0.2">
      <c r="B1079" s="23"/>
      <c r="C1079" s="23"/>
      <c r="D1079" s="23"/>
      <c r="E1079" s="23"/>
      <c r="F1079" s="23"/>
      <c r="G1079" s="23"/>
      <c r="H1079" s="23"/>
      <c r="I1079" s="23"/>
    </row>
    <row r="1080" spans="2:9" ht="12.75" hidden="1" customHeight="1" x14ac:dyDescent="0.2">
      <c r="B1080" s="23"/>
      <c r="C1080" s="23"/>
      <c r="D1080" s="23"/>
      <c r="E1080" s="23"/>
      <c r="F1080" s="23"/>
      <c r="G1080" s="23"/>
      <c r="H1080" s="23"/>
      <c r="I1080" s="23"/>
    </row>
    <row r="1081" spans="2:9" ht="12.75" hidden="1" customHeight="1" x14ac:dyDescent="0.2">
      <c r="B1081" s="23"/>
      <c r="C1081" s="23"/>
      <c r="D1081" s="23"/>
      <c r="E1081" s="23"/>
      <c r="F1081" s="23"/>
      <c r="G1081" s="23"/>
      <c r="H1081" s="23"/>
      <c r="I1081" s="23"/>
    </row>
    <row r="1082" spans="2:9" ht="12.75" hidden="1" customHeight="1" x14ac:dyDescent="0.2">
      <c r="B1082" s="23"/>
      <c r="C1082" s="23"/>
      <c r="D1082" s="23"/>
      <c r="E1082" s="23"/>
      <c r="F1082" s="23"/>
      <c r="G1082" s="23"/>
      <c r="H1082" s="23"/>
      <c r="I1082" s="23"/>
    </row>
    <row r="1083" spans="2:9" ht="12.75" hidden="1" customHeight="1" x14ac:dyDescent="0.2">
      <c r="B1083" s="23"/>
      <c r="C1083" s="23"/>
      <c r="D1083" s="23"/>
      <c r="E1083" s="23"/>
      <c r="F1083" s="23"/>
      <c r="G1083" s="23"/>
      <c r="H1083" s="23"/>
      <c r="I1083" s="23"/>
    </row>
    <row r="1084" spans="2:9" ht="12.75" hidden="1" customHeight="1" x14ac:dyDescent="0.2">
      <c r="B1084" s="23"/>
      <c r="C1084" s="23"/>
      <c r="D1084" s="23"/>
      <c r="E1084" s="23"/>
      <c r="F1084" s="23"/>
      <c r="G1084" s="23"/>
      <c r="H1084" s="23"/>
      <c r="I1084" s="23"/>
    </row>
    <row r="1085" spans="2:9" ht="12.75" hidden="1" customHeight="1" x14ac:dyDescent="0.2">
      <c r="B1085" s="23"/>
      <c r="C1085" s="23"/>
      <c r="D1085" s="23"/>
      <c r="E1085" s="23"/>
      <c r="F1085" s="23"/>
      <c r="G1085" s="23"/>
      <c r="H1085" s="23"/>
      <c r="I1085" s="23"/>
    </row>
    <row r="1086" spans="2:9" ht="12.75" hidden="1" customHeight="1" x14ac:dyDescent="0.2">
      <c r="B1086" s="23"/>
      <c r="C1086" s="23"/>
      <c r="D1086" s="23"/>
      <c r="E1086" s="23"/>
      <c r="F1086" s="23"/>
      <c r="G1086" s="23"/>
      <c r="H1086" s="23"/>
      <c r="I1086" s="23"/>
    </row>
    <row r="1087" spans="2:9" ht="12.75" hidden="1" customHeight="1" x14ac:dyDescent="0.2">
      <c r="B1087" s="23"/>
      <c r="C1087" s="23"/>
      <c r="D1087" s="23"/>
      <c r="E1087" s="23"/>
      <c r="F1087" s="23"/>
      <c r="G1087" s="23"/>
      <c r="H1087" s="23"/>
      <c r="I1087" s="23"/>
    </row>
    <row r="1088" spans="2:9" ht="12.75" hidden="1" customHeight="1" x14ac:dyDescent="0.2">
      <c r="B1088" s="23"/>
      <c r="C1088" s="23"/>
      <c r="D1088" s="23"/>
      <c r="E1088" s="23"/>
      <c r="F1088" s="23"/>
      <c r="G1088" s="23"/>
      <c r="H1088" s="23"/>
      <c r="I1088" s="23"/>
    </row>
    <row r="1089" spans="2:9" ht="12.75" hidden="1" customHeight="1" x14ac:dyDescent="0.2">
      <c r="B1089" s="23"/>
      <c r="C1089" s="23"/>
      <c r="D1089" s="23"/>
      <c r="E1089" s="23"/>
      <c r="F1089" s="23"/>
      <c r="G1089" s="23"/>
      <c r="H1089" s="23"/>
      <c r="I1089" s="23"/>
    </row>
    <row r="1090" spans="2:9" ht="12.75" hidden="1" customHeight="1" x14ac:dyDescent="0.2">
      <c r="B1090" s="23"/>
      <c r="C1090" s="23"/>
      <c r="D1090" s="23"/>
      <c r="E1090" s="23"/>
      <c r="F1090" s="23"/>
      <c r="G1090" s="23"/>
      <c r="H1090" s="23"/>
      <c r="I1090" s="23"/>
    </row>
    <row r="1091" spans="2:9" ht="12.75" hidden="1" customHeight="1" x14ac:dyDescent="0.2">
      <c r="B1091" s="23"/>
      <c r="C1091" s="23"/>
      <c r="D1091" s="23"/>
      <c r="E1091" s="23"/>
      <c r="F1091" s="23"/>
      <c r="G1091" s="23"/>
      <c r="H1091" s="23"/>
      <c r="I1091" s="23"/>
    </row>
    <row r="1092" spans="2:9" ht="12.75" hidden="1" customHeight="1" x14ac:dyDescent="0.2">
      <c r="B1092" s="23"/>
      <c r="C1092" s="23"/>
      <c r="D1092" s="23"/>
      <c r="E1092" s="23"/>
      <c r="F1092" s="23"/>
      <c r="G1092" s="23"/>
      <c r="H1092" s="23"/>
      <c r="I1092" s="23"/>
    </row>
    <row r="1093" spans="2:9" ht="12.75" hidden="1" customHeight="1" x14ac:dyDescent="0.2">
      <c r="B1093" s="23"/>
      <c r="C1093" s="23"/>
      <c r="D1093" s="23"/>
      <c r="E1093" s="23"/>
      <c r="F1093" s="23"/>
      <c r="G1093" s="23"/>
      <c r="H1093" s="23"/>
      <c r="I1093" s="23"/>
    </row>
    <row r="1094" spans="2:9" ht="12.75" hidden="1" customHeight="1" x14ac:dyDescent="0.2">
      <c r="B1094" s="23"/>
      <c r="C1094" s="23"/>
      <c r="D1094" s="23"/>
      <c r="E1094" s="23"/>
      <c r="F1094" s="23"/>
      <c r="G1094" s="23"/>
      <c r="H1094" s="23"/>
      <c r="I1094" s="23"/>
    </row>
    <row r="1095" spans="2:9" ht="12.75" hidden="1" customHeight="1" x14ac:dyDescent="0.2">
      <c r="B1095" s="23"/>
      <c r="C1095" s="23"/>
      <c r="D1095" s="23"/>
      <c r="E1095" s="23"/>
      <c r="F1095" s="23"/>
      <c r="G1095" s="23"/>
      <c r="H1095" s="23"/>
      <c r="I1095" s="23"/>
    </row>
    <row r="1096" spans="2:9" ht="12.75" hidden="1" customHeight="1" x14ac:dyDescent="0.2">
      <c r="B1096" s="23"/>
      <c r="C1096" s="23"/>
      <c r="D1096" s="23"/>
      <c r="E1096" s="23"/>
      <c r="F1096" s="23"/>
      <c r="G1096" s="23"/>
      <c r="H1096" s="23"/>
      <c r="I1096" s="23"/>
    </row>
    <row r="1097" spans="2:9" ht="12.75" hidden="1" customHeight="1" x14ac:dyDescent="0.2">
      <c r="B1097" s="23"/>
      <c r="C1097" s="23"/>
      <c r="D1097" s="23"/>
      <c r="E1097" s="23"/>
      <c r="F1097" s="23"/>
      <c r="G1097" s="23"/>
      <c r="H1097" s="23"/>
      <c r="I1097" s="23"/>
    </row>
    <row r="1098" spans="2:9" ht="12.75" hidden="1" customHeight="1" x14ac:dyDescent="0.2">
      <c r="B1098" s="23"/>
      <c r="C1098" s="23"/>
      <c r="D1098" s="23"/>
      <c r="E1098" s="23"/>
      <c r="F1098" s="23"/>
      <c r="G1098" s="23"/>
      <c r="H1098" s="23"/>
      <c r="I1098" s="23"/>
    </row>
    <row r="1099" spans="2:9" ht="12.75" hidden="1" customHeight="1" x14ac:dyDescent="0.2">
      <c r="B1099" s="23"/>
      <c r="C1099" s="23"/>
      <c r="D1099" s="23"/>
      <c r="E1099" s="23"/>
      <c r="F1099" s="23"/>
      <c r="G1099" s="23"/>
      <c r="H1099" s="23"/>
      <c r="I1099" s="23"/>
    </row>
    <row r="1100" spans="2:9" ht="12.75" hidden="1" customHeight="1" x14ac:dyDescent="0.2">
      <c r="B1100" s="23"/>
      <c r="C1100" s="23"/>
      <c r="D1100" s="23"/>
      <c r="E1100" s="23"/>
      <c r="F1100" s="23"/>
      <c r="G1100" s="23"/>
      <c r="H1100" s="23"/>
      <c r="I1100" s="23"/>
    </row>
    <row r="1101" spans="2:9" ht="12.75" hidden="1" customHeight="1" x14ac:dyDescent="0.2">
      <c r="B1101" s="23"/>
      <c r="C1101" s="23"/>
      <c r="D1101" s="23"/>
      <c r="E1101" s="23"/>
      <c r="F1101" s="23"/>
      <c r="G1101" s="23"/>
      <c r="H1101" s="23"/>
      <c r="I1101" s="23"/>
    </row>
    <row r="1102" spans="2:9" ht="12.75" hidden="1" customHeight="1" x14ac:dyDescent="0.2">
      <c r="B1102" s="23"/>
      <c r="C1102" s="23"/>
      <c r="D1102" s="23"/>
      <c r="E1102" s="23"/>
      <c r="F1102" s="23"/>
      <c r="G1102" s="23"/>
      <c r="H1102" s="23"/>
      <c r="I1102" s="23"/>
    </row>
    <row r="1103" spans="2:9" ht="12.75" hidden="1" customHeight="1" x14ac:dyDescent="0.2">
      <c r="B1103" s="23"/>
      <c r="C1103" s="23"/>
      <c r="D1103" s="23"/>
      <c r="E1103" s="23"/>
      <c r="F1103" s="23"/>
      <c r="G1103" s="23"/>
      <c r="H1103" s="23"/>
      <c r="I1103" s="23"/>
    </row>
    <row r="1104" spans="2:9" ht="12.75" hidden="1" customHeight="1" x14ac:dyDescent="0.2">
      <c r="B1104" s="23"/>
      <c r="C1104" s="23"/>
      <c r="D1104" s="23"/>
      <c r="E1104" s="23"/>
      <c r="F1104" s="23"/>
      <c r="G1104" s="23"/>
      <c r="H1104" s="23"/>
      <c r="I1104" s="23"/>
    </row>
    <row r="1105" spans="2:9" ht="12.75" hidden="1" customHeight="1" x14ac:dyDescent="0.2">
      <c r="B1105" s="23"/>
      <c r="C1105" s="23"/>
      <c r="D1105" s="23"/>
      <c r="E1105" s="23"/>
      <c r="F1105" s="23"/>
      <c r="G1105" s="23"/>
      <c r="H1105" s="23"/>
      <c r="I1105" s="23"/>
    </row>
    <row r="1106" spans="2:9" ht="12.75" hidden="1" customHeight="1" x14ac:dyDescent="0.2">
      <c r="B1106" s="23"/>
      <c r="C1106" s="23"/>
      <c r="D1106" s="23"/>
      <c r="E1106" s="23"/>
      <c r="F1106" s="23"/>
      <c r="G1106" s="23"/>
      <c r="H1106" s="23"/>
      <c r="I1106" s="23"/>
    </row>
    <row r="1107" spans="2:9" ht="12.75" hidden="1" customHeight="1" x14ac:dyDescent="0.2">
      <c r="B1107" s="23"/>
      <c r="C1107" s="23"/>
      <c r="D1107" s="23"/>
      <c r="E1107" s="23"/>
      <c r="F1107" s="23"/>
      <c r="G1107" s="23"/>
      <c r="H1107" s="23"/>
      <c r="I1107" s="23"/>
    </row>
    <row r="1108" spans="2:9" ht="12.75" hidden="1" customHeight="1" x14ac:dyDescent="0.2">
      <c r="B1108" s="23"/>
      <c r="C1108" s="23"/>
      <c r="D1108" s="23"/>
      <c r="E1108" s="23"/>
      <c r="F1108" s="23"/>
      <c r="G1108" s="23"/>
      <c r="H1108" s="23"/>
      <c r="I1108" s="23"/>
    </row>
    <row r="1109" spans="2:9" ht="12.75" hidden="1" customHeight="1" x14ac:dyDescent="0.2">
      <c r="B1109" s="23"/>
      <c r="C1109" s="23"/>
      <c r="D1109" s="23"/>
      <c r="E1109" s="23"/>
      <c r="F1109" s="23"/>
      <c r="G1109" s="23"/>
      <c r="H1109" s="23"/>
      <c r="I1109" s="23"/>
    </row>
    <row r="1110" spans="2:9" ht="12.75" hidden="1" customHeight="1" x14ac:dyDescent="0.2">
      <c r="B1110" s="23"/>
      <c r="C1110" s="23"/>
      <c r="D1110" s="23"/>
      <c r="E1110" s="23"/>
      <c r="F1110" s="23"/>
      <c r="G1110" s="23"/>
      <c r="H1110" s="23"/>
      <c r="I1110" s="23"/>
    </row>
    <row r="1111" spans="2:9" ht="12.75" hidden="1" customHeight="1" x14ac:dyDescent="0.2">
      <c r="B1111" s="23"/>
      <c r="C1111" s="23"/>
      <c r="D1111" s="23"/>
      <c r="E1111" s="23"/>
      <c r="F1111" s="23"/>
      <c r="G1111" s="23"/>
      <c r="H1111" s="23"/>
      <c r="I1111" s="23"/>
    </row>
    <row r="1112" spans="2:9" ht="12.75" hidden="1" customHeight="1" x14ac:dyDescent="0.2">
      <c r="B1112" s="23"/>
      <c r="C1112" s="23"/>
      <c r="D1112" s="23"/>
      <c r="E1112" s="23"/>
      <c r="F1112" s="23"/>
      <c r="G1112" s="23"/>
      <c r="H1112" s="23"/>
      <c r="I1112" s="23"/>
    </row>
    <row r="1113" spans="2:9" ht="12.75" hidden="1" customHeight="1" x14ac:dyDescent="0.2">
      <c r="B1113" s="23"/>
      <c r="C1113" s="23"/>
      <c r="D1113" s="23"/>
      <c r="E1113" s="23"/>
      <c r="F1113" s="23"/>
      <c r="G1113" s="23"/>
      <c r="H1113" s="23"/>
      <c r="I1113" s="23"/>
    </row>
    <row r="1114" spans="2:9" ht="12.75" hidden="1" customHeight="1" x14ac:dyDescent="0.2">
      <c r="B1114" s="23"/>
      <c r="C1114" s="23"/>
      <c r="D1114" s="23"/>
      <c r="E1114" s="23"/>
      <c r="F1114" s="23"/>
      <c r="G1114" s="23"/>
      <c r="H1114" s="23"/>
      <c r="I1114" s="23"/>
    </row>
    <row r="1115" spans="2:9" ht="12.75" hidden="1" customHeight="1" x14ac:dyDescent="0.2">
      <c r="B1115" s="23"/>
      <c r="C1115" s="23"/>
      <c r="D1115" s="23"/>
      <c r="E1115" s="23"/>
      <c r="F1115" s="23"/>
      <c r="G1115" s="23"/>
      <c r="H1115" s="23"/>
      <c r="I1115" s="23"/>
    </row>
    <row r="1116" spans="2:9" ht="12.75" hidden="1" customHeight="1" x14ac:dyDescent="0.2">
      <c r="B1116" s="23"/>
      <c r="C1116" s="23"/>
      <c r="D1116" s="23"/>
      <c r="E1116" s="23"/>
      <c r="F1116" s="23"/>
      <c r="G1116" s="23"/>
      <c r="H1116" s="23"/>
      <c r="I1116" s="23"/>
    </row>
    <row r="1117" spans="2:9" ht="12.75" hidden="1" customHeight="1" x14ac:dyDescent="0.2">
      <c r="B1117" s="23"/>
      <c r="C1117" s="23"/>
      <c r="D1117" s="23"/>
      <c r="E1117" s="23"/>
      <c r="F1117" s="23"/>
      <c r="G1117" s="23"/>
      <c r="H1117" s="23"/>
      <c r="I1117" s="23"/>
    </row>
    <row r="1118" spans="2:9" ht="12.75" hidden="1" customHeight="1" x14ac:dyDescent="0.2">
      <c r="B1118" s="23"/>
      <c r="C1118" s="23"/>
      <c r="D1118" s="23"/>
      <c r="E1118" s="23"/>
      <c r="F1118" s="23"/>
      <c r="G1118" s="23"/>
      <c r="H1118" s="23"/>
      <c r="I1118" s="23"/>
    </row>
    <row r="1119" spans="2:9" ht="12.75" hidden="1" customHeight="1" x14ac:dyDescent="0.2">
      <c r="B1119" s="23"/>
      <c r="C1119" s="23"/>
      <c r="D1119" s="23"/>
      <c r="E1119" s="23"/>
      <c r="F1119" s="23"/>
      <c r="G1119" s="23"/>
      <c r="H1119" s="23"/>
      <c r="I1119" s="23"/>
    </row>
    <row r="1120" spans="2:9" ht="12.75" hidden="1" customHeight="1" x14ac:dyDescent="0.2">
      <c r="B1120" s="23"/>
      <c r="C1120" s="23"/>
      <c r="D1120" s="23"/>
      <c r="E1120" s="23"/>
      <c r="F1120" s="23"/>
      <c r="G1120" s="23"/>
      <c r="H1120" s="23"/>
      <c r="I1120" s="23"/>
    </row>
    <row r="1121" spans="2:9" ht="12.75" hidden="1" customHeight="1" x14ac:dyDescent="0.2">
      <c r="B1121" s="23"/>
      <c r="C1121" s="23"/>
      <c r="D1121" s="23"/>
      <c r="E1121" s="23"/>
      <c r="F1121" s="23"/>
      <c r="G1121" s="23"/>
      <c r="H1121" s="23"/>
      <c r="I1121" s="23"/>
    </row>
    <row r="1122" spans="2:9" ht="12.75" hidden="1" customHeight="1" x14ac:dyDescent="0.2">
      <c r="B1122" s="23"/>
      <c r="C1122" s="23"/>
      <c r="D1122" s="23"/>
      <c r="E1122" s="23"/>
      <c r="F1122" s="23"/>
      <c r="G1122" s="23"/>
      <c r="H1122" s="23"/>
      <c r="I1122" s="23"/>
    </row>
    <row r="1123" spans="2:9" ht="12.75" hidden="1" customHeight="1" x14ac:dyDescent="0.2">
      <c r="B1123" s="23"/>
      <c r="C1123" s="23"/>
      <c r="D1123" s="23"/>
      <c r="E1123" s="23"/>
      <c r="F1123" s="23"/>
      <c r="G1123" s="23"/>
      <c r="H1123" s="23"/>
      <c r="I1123" s="23"/>
    </row>
    <row r="1124" spans="2:9" ht="12.75" hidden="1" customHeight="1" x14ac:dyDescent="0.2">
      <c r="B1124" s="23"/>
      <c r="C1124" s="23"/>
      <c r="D1124" s="23"/>
      <c r="E1124" s="23"/>
      <c r="F1124" s="23"/>
      <c r="G1124" s="23"/>
      <c r="H1124" s="23"/>
      <c r="I1124" s="23"/>
    </row>
    <row r="1125" spans="2:9" ht="12.75" hidden="1" customHeight="1" x14ac:dyDescent="0.2">
      <c r="B1125" s="23"/>
      <c r="C1125" s="23"/>
      <c r="D1125" s="23"/>
      <c r="E1125" s="23"/>
      <c r="F1125" s="23"/>
      <c r="G1125" s="23"/>
      <c r="H1125" s="23"/>
      <c r="I1125" s="23"/>
    </row>
    <row r="1126" spans="2:9" ht="12.75" hidden="1" customHeight="1" x14ac:dyDescent="0.2">
      <c r="B1126" s="23"/>
      <c r="C1126" s="23"/>
      <c r="D1126" s="23"/>
      <c r="E1126" s="23"/>
      <c r="F1126" s="23"/>
      <c r="G1126" s="23"/>
      <c r="H1126" s="23"/>
      <c r="I1126" s="23"/>
    </row>
    <row r="1127" spans="2:9" ht="12.75" hidden="1" customHeight="1" x14ac:dyDescent="0.2">
      <c r="B1127" s="23"/>
      <c r="C1127" s="23"/>
      <c r="D1127" s="23"/>
      <c r="E1127" s="23"/>
      <c r="F1127" s="23"/>
      <c r="G1127" s="23"/>
      <c r="H1127" s="23"/>
      <c r="I1127" s="23"/>
    </row>
    <row r="1128" spans="2:9" ht="12.75" hidden="1" customHeight="1" x14ac:dyDescent="0.2">
      <c r="B1128" s="23"/>
      <c r="C1128" s="23"/>
      <c r="D1128" s="23"/>
      <c r="E1128" s="23"/>
      <c r="F1128" s="23"/>
      <c r="G1128" s="23"/>
      <c r="H1128" s="23"/>
      <c r="I1128" s="23"/>
    </row>
    <row r="1129" spans="2:9" ht="12.75" hidden="1" customHeight="1" x14ac:dyDescent="0.2">
      <c r="B1129" s="23"/>
      <c r="C1129" s="23"/>
      <c r="D1129" s="23"/>
      <c r="E1129" s="23"/>
      <c r="F1129" s="23"/>
      <c r="G1129" s="23"/>
      <c r="H1129" s="23"/>
      <c r="I1129" s="23"/>
    </row>
    <row r="1130" spans="2:9" ht="12.75" hidden="1" customHeight="1" x14ac:dyDescent="0.2">
      <c r="B1130" s="23"/>
      <c r="C1130" s="23"/>
      <c r="D1130" s="23"/>
      <c r="E1130" s="23"/>
      <c r="F1130" s="23"/>
      <c r="G1130" s="23"/>
      <c r="H1130" s="23"/>
      <c r="I1130" s="23"/>
    </row>
    <row r="1131" spans="2:9" ht="12.75" hidden="1" customHeight="1" x14ac:dyDescent="0.2">
      <c r="B1131" s="23"/>
      <c r="C1131" s="23"/>
      <c r="D1131" s="23"/>
      <c r="E1131" s="23"/>
      <c r="F1131" s="23"/>
      <c r="G1131" s="23"/>
      <c r="H1131" s="23"/>
      <c r="I1131" s="23"/>
    </row>
    <row r="1132" spans="2:9" ht="12.75" hidden="1" customHeight="1" x14ac:dyDescent="0.2">
      <c r="B1132" s="23"/>
      <c r="C1132" s="23"/>
      <c r="D1132" s="23"/>
      <c r="E1132" s="23"/>
      <c r="F1132" s="23"/>
      <c r="G1132" s="23"/>
      <c r="H1132" s="23"/>
      <c r="I1132" s="23"/>
    </row>
    <row r="1133" spans="2:9" ht="12.75" hidden="1" customHeight="1" x14ac:dyDescent="0.2">
      <c r="B1133" s="23"/>
      <c r="C1133" s="23"/>
      <c r="D1133" s="23"/>
      <c r="E1133" s="23"/>
      <c r="F1133" s="23"/>
      <c r="G1133" s="23"/>
      <c r="H1133" s="23"/>
      <c r="I1133" s="23"/>
    </row>
    <row r="1134" spans="2:9" ht="12.75" hidden="1" customHeight="1" x14ac:dyDescent="0.2">
      <c r="B1134" s="23"/>
      <c r="C1134" s="23"/>
      <c r="D1134" s="23"/>
      <c r="E1134" s="23"/>
      <c r="F1134" s="23"/>
      <c r="G1134" s="23"/>
      <c r="H1134" s="23"/>
      <c r="I1134" s="23"/>
    </row>
    <row r="1135" spans="2:9" ht="12.75" hidden="1" customHeight="1" x14ac:dyDescent="0.2">
      <c r="B1135" s="23"/>
      <c r="C1135" s="23"/>
      <c r="D1135" s="23"/>
      <c r="E1135" s="23"/>
      <c r="F1135" s="23"/>
      <c r="G1135" s="23"/>
      <c r="H1135" s="23"/>
      <c r="I1135" s="23"/>
    </row>
    <row r="1136" spans="2:9" ht="12.75" hidden="1" customHeight="1" x14ac:dyDescent="0.2">
      <c r="B1136" s="23"/>
      <c r="C1136" s="23"/>
      <c r="D1136" s="23"/>
      <c r="E1136" s="23"/>
      <c r="F1136" s="23"/>
      <c r="G1136" s="23"/>
      <c r="H1136" s="23"/>
      <c r="I1136" s="23"/>
    </row>
    <row r="1137" spans="2:9" ht="12.75" hidden="1" customHeight="1" x14ac:dyDescent="0.2">
      <c r="B1137" s="23"/>
      <c r="C1137" s="23"/>
      <c r="D1137" s="23"/>
      <c r="E1137" s="23"/>
      <c r="F1137" s="23"/>
      <c r="G1137" s="23"/>
      <c r="H1137" s="23"/>
      <c r="I1137" s="23"/>
    </row>
    <row r="1138" spans="2:9" ht="12.75" hidden="1" customHeight="1" x14ac:dyDescent="0.2">
      <c r="B1138" s="23"/>
      <c r="C1138" s="23"/>
      <c r="D1138" s="23"/>
      <c r="E1138" s="23"/>
      <c r="F1138" s="23"/>
      <c r="G1138" s="23"/>
      <c r="H1138" s="23"/>
      <c r="I1138" s="23"/>
    </row>
    <row r="1139" spans="2:9" ht="12.75" hidden="1" customHeight="1" x14ac:dyDescent="0.2">
      <c r="B1139" s="23"/>
      <c r="C1139" s="23"/>
      <c r="D1139" s="23"/>
      <c r="E1139" s="23"/>
      <c r="F1139" s="23"/>
      <c r="G1139" s="23"/>
      <c r="H1139" s="23"/>
      <c r="I1139" s="23"/>
    </row>
    <row r="1140" spans="2:9" ht="12.75" hidden="1" customHeight="1" x14ac:dyDescent="0.2">
      <c r="B1140" s="23"/>
      <c r="C1140" s="23"/>
      <c r="D1140" s="23"/>
      <c r="E1140" s="23"/>
      <c r="F1140" s="23"/>
      <c r="G1140" s="23"/>
      <c r="H1140" s="23"/>
      <c r="I1140" s="23"/>
    </row>
    <row r="1141" spans="2:9" ht="12.75" hidden="1" customHeight="1" x14ac:dyDescent="0.2">
      <c r="B1141" s="23"/>
      <c r="C1141" s="23"/>
      <c r="D1141" s="23"/>
      <c r="E1141" s="23"/>
      <c r="F1141" s="23"/>
      <c r="G1141" s="23"/>
      <c r="H1141" s="23"/>
      <c r="I1141" s="23"/>
    </row>
    <row r="1142" spans="2:9" ht="12.75" hidden="1" customHeight="1" x14ac:dyDescent="0.2">
      <c r="B1142" s="23"/>
      <c r="C1142" s="23"/>
      <c r="D1142" s="23"/>
      <c r="E1142" s="23"/>
      <c r="F1142" s="23"/>
      <c r="G1142" s="23"/>
      <c r="H1142" s="23"/>
      <c r="I1142" s="23"/>
    </row>
    <row r="1143" spans="2:9" ht="12.75" hidden="1" customHeight="1" x14ac:dyDescent="0.2">
      <c r="B1143" s="23"/>
      <c r="C1143" s="23"/>
      <c r="D1143" s="23"/>
      <c r="E1143" s="23"/>
      <c r="F1143" s="23"/>
      <c r="G1143" s="23"/>
      <c r="H1143" s="23"/>
      <c r="I1143" s="23"/>
    </row>
    <row r="1144" spans="2:9" ht="12.75" hidden="1" customHeight="1" x14ac:dyDescent="0.2">
      <c r="B1144" s="23"/>
      <c r="C1144" s="23"/>
      <c r="D1144" s="23"/>
      <c r="E1144" s="23"/>
      <c r="F1144" s="23"/>
      <c r="G1144" s="23"/>
      <c r="H1144" s="23"/>
      <c r="I1144" s="23"/>
    </row>
    <row r="1145" spans="2:9" ht="12.75" hidden="1" customHeight="1" x14ac:dyDescent="0.2">
      <c r="B1145" s="23"/>
      <c r="C1145" s="23"/>
      <c r="D1145" s="23"/>
      <c r="E1145" s="23"/>
      <c r="F1145" s="23"/>
      <c r="G1145" s="23"/>
      <c r="H1145" s="23"/>
      <c r="I1145" s="23"/>
    </row>
    <row r="1146" spans="2:9" ht="12.75" hidden="1" customHeight="1" x14ac:dyDescent="0.2">
      <c r="B1146" s="23"/>
      <c r="C1146" s="23"/>
      <c r="D1146" s="23"/>
      <c r="E1146" s="23"/>
      <c r="F1146" s="23"/>
      <c r="G1146" s="23"/>
      <c r="H1146" s="23"/>
      <c r="I1146" s="23"/>
    </row>
    <row r="1147" spans="2:9" ht="12.75" hidden="1" customHeight="1" x14ac:dyDescent="0.2">
      <c r="B1147" s="23"/>
      <c r="C1147" s="23"/>
      <c r="D1147" s="23"/>
      <c r="E1147" s="23"/>
      <c r="F1147" s="23"/>
      <c r="G1147" s="23"/>
      <c r="H1147" s="23"/>
      <c r="I1147" s="23"/>
    </row>
    <row r="1148" spans="2:9" ht="12.75" hidden="1" customHeight="1" x14ac:dyDescent="0.2">
      <c r="B1148" s="23"/>
      <c r="C1148" s="23"/>
      <c r="D1148" s="23"/>
      <c r="E1148" s="23"/>
      <c r="F1148" s="23"/>
      <c r="G1148" s="23"/>
      <c r="H1148" s="23"/>
      <c r="I1148" s="23"/>
    </row>
    <row r="1149" spans="2:9" ht="12.75" hidden="1" customHeight="1" x14ac:dyDescent="0.2">
      <c r="B1149" s="23"/>
      <c r="C1149" s="23"/>
      <c r="D1149" s="23"/>
      <c r="E1149" s="23"/>
      <c r="F1149" s="23"/>
      <c r="G1149" s="23"/>
      <c r="H1149" s="23"/>
      <c r="I1149" s="23"/>
    </row>
    <row r="1150" spans="2:9" ht="12.75" hidden="1" customHeight="1" x14ac:dyDescent="0.2">
      <c r="B1150" s="23"/>
      <c r="C1150" s="23"/>
      <c r="D1150" s="23"/>
      <c r="E1150" s="23"/>
      <c r="F1150" s="23"/>
      <c r="G1150" s="23"/>
      <c r="H1150" s="23"/>
      <c r="I1150" s="23"/>
    </row>
    <row r="1151" spans="2:9" ht="12.75" hidden="1" customHeight="1" x14ac:dyDescent="0.2">
      <c r="B1151" s="23"/>
      <c r="C1151" s="23"/>
      <c r="D1151" s="23"/>
      <c r="E1151" s="23"/>
      <c r="F1151" s="23"/>
      <c r="G1151" s="23"/>
      <c r="H1151" s="23"/>
      <c r="I1151" s="23"/>
    </row>
    <row r="1152" spans="2:9" ht="12.75" hidden="1" customHeight="1" x14ac:dyDescent="0.2">
      <c r="B1152" s="23"/>
      <c r="C1152" s="23"/>
      <c r="D1152" s="23"/>
      <c r="E1152" s="23"/>
      <c r="F1152" s="23"/>
      <c r="G1152" s="23"/>
      <c r="H1152" s="23"/>
      <c r="I1152" s="23"/>
    </row>
    <row r="1153" spans="2:9" ht="12.75" hidden="1" customHeight="1" x14ac:dyDescent="0.2">
      <c r="B1153" s="23"/>
      <c r="C1153" s="23"/>
      <c r="D1153" s="23"/>
      <c r="E1153" s="23"/>
      <c r="F1153" s="23"/>
      <c r="G1153" s="23"/>
      <c r="H1153" s="23"/>
      <c r="I1153" s="23"/>
    </row>
    <row r="1154" spans="2:9" ht="12.75" hidden="1" customHeight="1" x14ac:dyDescent="0.2">
      <c r="B1154" s="23"/>
      <c r="C1154" s="23"/>
      <c r="D1154" s="23"/>
      <c r="E1154" s="23"/>
      <c r="F1154" s="23"/>
      <c r="G1154" s="23"/>
      <c r="H1154" s="23"/>
      <c r="I1154" s="23"/>
    </row>
    <row r="1155" spans="2:9" ht="12.75" hidden="1" customHeight="1" x14ac:dyDescent="0.2">
      <c r="B1155" s="23"/>
      <c r="C1155" s="23"/>
      <c r="D1155" s="23"/>
      <c r="E1155" s="23"/>
      <c r="F1155" s="23"/>
      <c r="G1155" s="23"/>
      <c r="H1155" s="23"/>
      <c r="I1155" s="23"/>
    </row>
    <row r="1156" spans="2:9" ht="12.75" hidden="1" customHeight="1" x14ac:dyDescent="0.2">
      <c r="B1156" s="23"/>
      <c r="C1156" s="23"/>
      <c r="D1156" s="23"/>
      <c r="E1156" s="23"/>
      <c r="F1156" s="23"/>
      <c r="G1156" s="23"/>
      <c r="H1156" s="23"/>
      <c r="I1156" s="23"/>
    </row>
    <row r="1157" spans="2:9" ht="12.75" hidden="1" customHeight="1" x14ac:dyDescent="0.2">
      <c r="B1157" s="23"/>
      <c r="C1157" s="23"/>
      <c r="D1157" s="23"/>
      <c r="E1157" s="23"/>
      <c r="F1157" s="23"/>
      <c r="G1157" s="23"/>
      <c r="H1157" s="23"/>
      <c r="I1157" s="23"/>
    </row>
    <row r="1158" spans="2:9" ht="12.75" hidden="1" customHeight="1" x14ac:dyDescent="0.2">
      <c r="B1158" s="23"/>
      <c r="C1158" s="23"/>
      <c r="D1158" s="23"/>
      <c r="E1158" s="23"/>
      <c r="F1158" s="23"/>
      <c r="G1158" s="23"/>
      <c r="H1158" s="23"/>
      <c r="I1158" s="23"/>
    </row>
    <row r="1159" spans="2:9" ht="12.75" hidden="1" customHeight="1" x14ac:dyDescent="0.2">
      <c r="B1159" s="23"/>
      <c r="C1159" s="23"/>
      <c r="D1159" s="23"/>
      <c r="E1159" s="23"/>
      <c r="F1159" s="23"/>
      <c r="G1159" s="23"/>
      <c r="H1159" s="23"/>
      <c r="I1159" s="23"/>
    </row>
    <row r="1160" spans="2:9" ht="12.75" hidden="1" customHeight="1" x14ac:dyDescent="0.2">
      <c r="B1160" s="23"/>
      <c r="C1160" s="23"/>
      <c r="D1160" s="23"/>
      <c r="E1160" s="23"/>
      <c r="F1160" s="23"/>
      <c r="G1160" s="23"/>
      <c r="H1160" s="23"/>
      <c r="I1160" s="23"/>
    </row>
    <row r="1161" spans="2:9" ht="12.75" hidden="1" customHeight="1" x14ac:dyDescent="0.2">
      <c r="B1161" s="23"/>
      <c r="C1161" s="23"/>
      <c r="D1161" s="23"/>
      <c r="E1161" s="23"/>
      <c r="F1161" s="23"/>
      <c r="G1161" s="23"/>
      <c r="H1161" s="23"/>
      <c r="I1161" s="23"/>
    </row>
    <row r="1162" spans="2:9" ht="12.75" hidden="1" customHeight="1" x14ac:dyDescent="0.2">
      <c r="B1162" s="23"/>
      <c r="C1162" s="23"/>
      <c r="D1162" s="23"/>
      <c r="E1162" s="23"/>
      <c r="F1162" s="23"/>
      <c r="G1162" s="23"/>
      <c r="H1162" s="23"/>
      <c r="I1162" s="23"/>
    </row>
    <row r="1163" spans="2:9" ht="12.75" hidden="1" customHeight="1" x14ac:dyDescent="0.2">
      <c r="B1163" s="23"/>
      <c r="C1163" s="23"/>
      <c r="D1163" s="23"/>
      <c r="E1163" s="23"/>
      <c r="F1163" s="23"/>
      <c r="G1163" s="23"/>
      <c r="H1163" s="23"/>
      <c r="I1163" s="23"/>
    </row>
    <row r="1164" spans="2:9" ht="12.75" hidden="1" customHeight="1" x14ac:dyDescent="0.2">
      <c r="B1164" s="23"/>
      <c r="C1164" s="23"/>
      <c r="D1164" s="23"/>
      <c r="E1164" s="23"/>
      <c r="F1164" s="23"/>
      <c r="G1164" s="23"/>
      <c r="H1164" s="23"/>
      <c r="I1164" s="23"/>
    </row>
    <row r="1165" spans="2:9" ht="12.75" hidden="1" customHeight="1" x14ac:dyDescent="0.2">
      <c r="B1165" s="23"/>
      <c r="C1165" s="23"/>
      <c r="D1165" s="23"/>
      <c r="E1165" s="23"/>
      <c r="F1165" s="23"/>
      <c r="G1165" s="23"/>
      <c r="H1165" s="23"/>
      <c r="I1165" s="23"/>
    </row>
    <row r="1166" spans="2:9" ht="12.75" hidden="1" customHeight="1" x14ac:dyDescent="0.2">
      <c r="B1166" s="23"/>
      <c r="C1166" s="23"/>
      <c r="D1166" s="23"/>
      <c r="E1166" s="23"/>
      <c r="F1166" s="23"/>
      <c r="G1166" s="23"/>
      <c r="H1166" s="23"/>
      <c r="I1166" s="23"/>
    </row>
    <row r="1167" spans="2:9" ht="12.75" hidden="1" customHeight="1" x14ac:dyDescent="0.2">
      <c r="B1167" s="23"/>
      <c r="C1167" s="23"/>
      <c r="D1167" s="23"/>
      <c r="E1167" s="23"/>
      <c r="F1167" s="23"/>
      <c r="G1167" s="23"/>
      <c r="H1167" s="23"/>
      <c r="I1167" s="23"/>
    </row>
    <row r="1168" spans="2:9" ht="12.75" hidden="1" customHeight="1" x14ac:dyDescent="0.2">
      <c r="B1168" s="23"/>
      <c r="C1168" s="23"/>
      <c r="D1168" s="23"/>
      <c r="E1168" s="23"/>
      <c r="F1168" s="23"/>
      <c r="G1168" s="23"/>
      <c r="H1168" s="23"/>
      <c r="I1168" s="23"/>
    </row>
    <row r="1169" spans="2:9" ht="12.75" hidden="1" customHeight="1" x14ac:dyDescent="0.2">
      <c r="B1169" s="23"/>
      <c r="C1169" s="23"/>
      <c r="D1169" s="23"/>
      <c r="E1169" s="23"/>
      <c r="F1169" s="23"/>
      <c r="G1169" s="23"/>
      <c r="H1169" s="23"/>
      <c r="I1169" s="23"/>
    </row>
    <row r="1170" spans="2:9" ht="12.75" hidden="1" customHeight="1" x14ac:dyDescent="0.2">
      <c r="B1170" s="23"/>
      <c r="C1170" s="23"/>
      <c r="D1170" s="23"/>
      <c r="E1170" s="23"/>
      <c r="F1170" s="23"/>
      <c r="G1170" s="23"/>
      <c r="H1170" s="23"/>
      <c r="I1170" s="23"/>
    </row>
    <row r="1171" spans="2:9" ht="12.75" hidden="1" customHeight="1" x14ac:dyDescent="0.2">
      <c r="B1171" s="23"/>
      <c r="C1171" s="23"/>
      <c r="D1171" s="23"/>
      <c r="E1171" s="23"/>
      <c r="F1171" s="23"/>
      <c r="G1171" s="23"/>
      <c r="H1171" s="23"/>
      <c r="I1171" s="23"/>
    </row>
    <row r="1172" spans="2:9" ht="12.75" hidden="1" customHeight="1" x14ac:dyDescent="0.2">
      <c r="B1172" s="23"/>
      <c r="C1172" s="23"/>
      <c r="D1172" s="23"/>
      <c r="E1172" s="23"/>
      <c r="F1172" s="23"/>
      <c r="G1172" s="23"/>
      <c r="H1172" s="23"/>
      <c r="I1172" s="23"/>
    </row>
    <row r="1173" spans="2:9" ht="12.75" hidden="1" customHeight="1" x14ac:dyDescent="0.2">
      <c r="B1173" s="23"/>
      <c r="C1173" s="23"/>
      <c r="D1173" s="23"/>
      <c r="E1173" s="23"/>
      <c r="F1173" s="23"/>
      <c r="G1173" s="23"/>
      <c r="H1173" s="23"/>
      <c r="I1173" s="23"/>
    </row>
    <row r="1174" spans="2:9" ht="12.75" hidden="1" customHeight="1" x14ac:dyDescent="0.2">
      <c r="B1174" s="23"/>
      <c r="C1174" s="23"/>
      <c r="D1174" s="23"/>
      <c r="E1174" s="23"/>
      <c r="F1174" s="23"/>
      <c r="G1174" s="23"/>
      <c r="H1174" s="23"/>
      <c r="I1174" s="23"/>
    </row>
    <row r="1175" spans="2:9" ht="12.75" hidden="1" customHeight="1" x14ac:dyDescent="0.2">
      <c r="B1175" s="23"/>
      <c r="C1175" s="23"/>
      <c r="D1175" s="23"/>
      <c r="E1175" s="23"/>
      <c r="F1175" s="23"/>
      <c r="G1175" s="23"/>
      <c r="H1175" s="23"/>
      <c r="I1175" s="23"/>
    </row>
    <row r="1176" spans="2:9" ht="12.75" hidden="1" customHeight="1" x14ac:dyDescent="0.2">
      <c r="B1176" s="23"/>
      <c r="C1176" s="23"/>
      <c r="D1176" s="23"/>
      <c r="E1176" s="23"/>
      <c r="F1176" s="23"/>
      <c r="G1176" s="23"/>
      <c r="H1176" s="23"/>
      <c r="I1176" s="23"/>
    </row>
    <row r="1177" spans="2:9" ht="12.75" hidden="1" customHeight="1" x14ac:dyDescent="0.2">
      <c r="B1177" s="23"/>
      <c r="C1177" s="23"/>
      <c r="D1177" s="23"/>
      <c r="E1177" s="23"/>
      <c r="F1177" s="23"/>
      <c r="G1177" s="23"/>
      <c r="H1177" s="23"/>
      <c r="I1177" s="23"/>
    </row>
    <row r="1178" spans="2:9" ht="12.75" hidden="1" customHeight="1" x14ac:dyDescent="0.2">
      <c r="B1178" s="23"/>
      <c r="C1178" s="23"/>
      <c r="D1178" s="23"/>
      <c r="E1178" s="23"/>
      <c r="F1178" s="23"/>
      <c r="G1178" s="23"/>
      <c r="H1178" s="23"/>
      <c r="I1178" s="23"/>
    </row>
    <row r="1179" spans="2:9" ht="12.75" hidden="1" customHeight="1" x14ac:dyDescent="0.2">
      <c r="B1179" s="23"/>
      <c r="C1179" s="23"/>
      <c r="D1179" s="23"/>
      <c r="E1179" s="23"/>
      <c r="F1179" s="23"/>
      <c r="G1179" s="23"/>
      <c r="H1179" s="23"/>
      <c r="I1179" s="23"/>
    </row>
    <row r="1180" spans="2:9" ht="12.75" hidden="1" customHeight="1" x14ac:dyDescent="0.2">
      <c r="B1180" s="23"/>
      <c r="C1180" s="23"/>
      <c r="D1180" s="23"/>
      <c r="E1180" s="23"/>
      <c r="F1180" s="23"/>
      <c r="G1180" s="23"/>
      <c r="H1180" s="23"/>
      <c r="I1180" s="23"/>
    </row>
    <row r="1181" spans="2:9" ht="12.75" hidden="1" customHeight="1" x14ac:dyDescent="0.2">
      <c r="B1181" s="23"/>
      <c r="C1181" s="23"/>
      <c r="D1181" s="23"/>
      <c r="E1181" s="23"/>
      <c r="F1181" s="23"/>
      <c r="G1181" s="23"/>
      <c r="H1181" s="23"/>
      <c r="I1181" s="23"/>
    </row>
    <row r="1182" spans="2:9" ht="12.75" hidden="1" customHeight="1" x14ac:dyDescent="0.2">
      <c r="B1182" s="23"/>
      <c r="C1182" s="23"/>
      <c r="D1182" s="23"/>
      <c r="E1182" s="23"/>
      <c r="F1182" s="23"/>
      <c r="G1182" s="23"/>
      <c r="H1182" s="23"/>
      <c r="I1182" s="23"/>
    </row>
    <row r="1183" spans="2:9" ht="12.75" hidden="1" customHeight="1" x14ac:dyDescent="0.2">
      <c r="B1183" s="23"/>
      <c r="C1183" s="23"/>
      <c r="D1183" s="23"/>
      <c r="E1183" s="23"/>
      <c r="F1183" s="23"/>
      <c r="G1183" s="23"/>
      <c r="H1183" s="23"/>
      <c r="I1183" s="23"/>
    </row>
    <row r="1184" spans="2:9" ht="12.75" hidden="1" customHeight="1" x14ac:dyDescent="0.2">
      <c r="B1184" s="23"/>
      <c r="C1184" s="23"/>
      <c r="D1184" s="23"/>
      <c r="E1184" s="23"/>
      <c r="F1184" s="23"/>
      <c r="G1184" s="23"/>
      <c r="H1184" s="23"/>
      <c r="I1184" s="23"/>
    </row>
    <row r="1185" spans="2:9" ht="12.75" hidden="1" customHeight="1" x14ac:dyDescent="0.2">
      <c r="B1185" s="23"/>
      <c r="C1185" s="23"/>
      <c r="D1185" s="23"/>
      <c r="E1185" s="23"/>
      <c r="F1185" s="23"/>
      <c r="G1185" s="23"/>
      <c r="H1185" s="23"/>
      <c r="I1185" s="23"/>
    </row>
    <row r="1186" spans="2:9" ht="12.75" hidden="1" customHeight="1" x14ac:dyDescent="0.2">
      <c r="B1186" s="23"/>
      <c r="C1186" s="23"/>
      <c r="D1186" s="23"/>
      <c r="E1186" s="23"/>
      <c r="F1186" s="23"/>
      <c r="G1186" s="23"/>
      <c r="H1186" s="23"/>
      <c r="I1186" s="23"/>
    </row>
    <row r="1187" spans="2:9" ht="12.75" hidden="1" customHeight="1" x14ac:dyDescent="0.2">
      <c r="B1187" s="23"/>
      <c r="C1187" s="23"/>
      <c r="D1187" s="23"/>
      <c r="E1187" s="23"/>
      <c r="F1187" s="23"/>
      <c r="G1187" s="23"/>
      <c r="H1187" s="23"/>
      <c r="I1187" s="23"/>
    </row>
    <row r="1188" spans="2:9" ht="12.75" hidden="1" customHeight="1" x14ac:dyDescent="0.2">
      <c r="B1188" s="23"/>
      <c r="C1188" s="23"/>
      <c r="D1188" s="23"/>
      <c r="E1188" s="23"/>
      <c r="F1188" s="23"/>
      <c r="G1188" s="23"/>
      <c r="H1188" s="23"/>
      <c r="I1188" s="23"/>
    </row>
    <row r="1189" spans="2:9" ht="12.75" hidden="1" customHeight="1" x14ac:dyDescent="0.2">
      <c r="B1189" s="23"/>
      <c r="C1189" s="23"/>
      <c r="D1189" s="23"/>
      <c r="E1189" s="23"/>
      <c r="F1189" s="23"/>
      <c r="G1189" s="23"/>
      <c r="H1189" s="23"/>
      <c r="I1189" s="23"/>
    </row>
    <row r="1190" spans="2:9" ht="12.75" hidden="1" customHeight="1" x14ac:dyDescent="0.2">
      <c r="B1190" s="23"/>
      <c r="C1190" s="23"/>
      <c r="D1190" s="23"/>
      <c r="E1190" s="23"/>
      <c r="F1190" s="23"/>
      <c r="G1190" s="23"/>
      <c r="H1190" s="23"/>
      <c r="I1190" s="23"/>
    </row>
    <row r="1191" spans="2:9" ht="12.75" hidden="1" customHeight="1" x14ac:dyDescent="0.2">
      <c r="B1191" s="23"/>
      <c r="C1191" s="23"/>
      <c r="D1191" s="23"/>
      <c r="E1191" s="23"/>
      <c r="F1191" s="23"/>
      <c r="G1191" s="23"/>
      <c r="H1191" s="23"/>
      <c r="I1191" s="23"/>
    </row>
    <row r="1192" spans="2:9" ht="12.75" hidden="1" customHeight="1" x14ac:dyDescent="0.2">
      <c r="B1192" s="23"/>
      <c r="C1192" s="23"/>
      <c r="D1192" s="23"/>
      <c r="E1192" s="23"/>
      <c r="F1192" s="23"/>
      <c r="G1192" s="23"/>
      <c r="H1192" s="23"/>
      <c r="I1192" s="23"/>
    </row>
    <row r="1193" spans="2:9" ht="12.75" hidden="1" customHeight="1" x14ac:dyDescent="0.2">
      <c r="B1193" s="23"/>
      <c r="C1193" s="23"/>
      <c r="D1193" s="23"/>
      <c r="E1193" s="23"/>
      <c r="F1193" s="23"/>
      <c r="G1193" s="23"/>
      <c r="H1193" s="23"/>
      <c r="I1193" s="23"/>
    </row>
    <row r="1194" spans="2:9" ht="12.75" hidden="1" customHeight="1" x14ac:dyDescent="0.2">
      <c r="B1194" s="23"/>
      <c r="C1194" s="23"/>
      <c r="D1194" s="23"/>
      <c r="E1194" s="23"/>
      <c r="F1194" s="23"/>
      <c r="G1194" s="23"/>
      <c r="H1194" s="23"/>
      <c r="I1194" s="23"/>
    </row>
    <row r="1195" spans="2:9" ht="12.75" hidden="1" customHeight="1" x14ac:dyDescent="0.2">
      <c r="B1195" s="23"/>
      <c r="C1195" s="23"/>
      <c r="D1195" s="23"/>
      <c r="E1195" s="23"/>
      <c r="F1195" s="23"/>
      <c r="G1195" s="23"/>
      <c r="H1195" s="23"/>
      <c r="I1195" s="23"/>
    </row>
    <row r="1196" spans="2:9" ht="12.75" hidden="1" customHeight="1" x14ac:dyDescent="0.2">
      <c r="B1196" s="23"/>
      <c r="C1196" s="23"/>
      <c r="D1196" s="23"/>
      <c r="E1196" s="23"/>
      <c r="F1196" s="23"/>
      <c r="G1196" s="23"/>
      <c r="H1196" s="23"/>
      <c r="I1196" s="23"/>
    </row>
    <row r="1197" spans="2:9" ht="12.75" hidden="1" customHeight="1" x14ac:dyDescent="0.2">
      <c r="B1197" s="23"/>
      <c r="C1197" s="23"/>
      <c r="D1197" s="23"/>
      <c r="E1197" s="23"/>
      <c r="F1197" s="23"/>
      <c r="G1197" s="23"/>
      <c r="H1197" s="23"/>
      <c r="I1197" s="23"/>
    </row>
    <row r="1198" spans="2:9" ht="12.75" hidden="1" customHeight="1" x14ac:dyDescent="0.2">
      <c r="B1198" s="23"/>
      <c r="C1198" s="23"/>
      <c r="D1198" s="23"/>
      <c r="E1198" s="23"/>
      <c r="F1198" s="23"/>
      <c r="G1198" s="23"/>
      <c r="H1198" s="23"/>
      <c r="I1198" s="23"/>
    </row>
    <row r="1199" spans="2:9" ht="12.75" hidden="1" customHeight="1" x14ac:dyDescent="0.2">
      <c r="B1199" s="23"/>
      <c r="C1199" s="23"/>
      <c r="D1199" s="23"/>
      <c r="E1199" s="23"/>
      <c r="F1199" s="23"/>
      <c r="G1199" s="23"/>
      <c r="H1199" s="23"/>
      <c r="I1199" s="23"/>
    </row>
    <row r="1200" spans="2:9" ht="12.75" hidden="1" customHeight="1" x14ac:dyDescent="0.2">
      <c r="B1200" s="23"/>
      <c r="C1200" s="23"/>
      <c r="D1200" s="23"/>
      <c r="E1200" s="23"/>
      <c r="F1200" s="23"/>
      <c r="G1200" s="23"/>
      <c r="H1200" s="23"/>
      <c r="I1200" s="23"/>
    </row>
    <row r="1201" spans="2:9" ht="12.75" hidden="1" customHeight="1" x14ac:dyDescent="0.2">
      <c r="B1201" s="23"/>
      <c r="C1201" s="23"/>
      <c r="D1201" s="23"/>
      <c r="E1201" s="23"/>
      <c r="F1201" s="23"/>
      <c r="G1201" s="23"/>
      <c r="H1201" s="23"/>
      <c r="I1201" s="23"/>
    </row>
    <row r="1202" spans="2:9" ht="12.75" hidden="1" customHeight="1" x14ac:dyDescent="0.2">
      <c r="B1202" s="23"/>
      <c r="C1202" s="23"/>
      <c r="D1202" s="23"/>
      <c r="E1202" s="23"/>
      <c r="F1202" s="23"/>
      <c r="G1202" s="23"/>
      <c r="H1202" s="23"/>
      <c r="I1202" s="23"/>
    </row>
    <row r="1203" spans="2:9" ht="12.75" hidden="1" customHeight="1" x14ac:dyDescent="0.2">
      <c r="B1203" s="23"/>
      <c r="C1203" s="23"/>
      <c r="D1203" s="23"/>
      <c r="E1203" s="23"/>
      <c r="F1203" s="23"/>
      <c r="G1203" s="23"/>
      <c r="H1203" s="23"/>
      <c r="I1203" s="23"/>
    </row>
    <row r="1204" spans="2:9" ht="12.75" hidden="1" customHeight="1" x14ac:dyDescent="0.2">
      <c r="B1204" s="23"/>
      <c r="C1204" s="23"/>
      <c r="D1204" s="23"/>
      <c r="E1204" s="23"/>
      <c r="F1204" s="23"/>
      <c r="G1204" s="23"/>
      <c r="H1204" s="23"/>
      <c r="I1204" s="23"/>
    </row>
    <row r="1205" spans="2:9" ht="12.75" hidden="1" customHeight="1" x14ac:dyDescent="0.2">
      <c r="B1205" s="23"/>
      <c r="C1205" s="23"/>
      <c r="D1205" s="23"/>
      <c r="E1205" s="23"/>
      <c r="F1205" s="23"/>
      <c r="G1205" s="23"/>
      <c r="H1205" s="23"/>
      <c r="I1205" s="23"/>
    </row>
    <row r="1206" spans="2:9" ht="12.75" hidden="1" customHeight="1" x14ac:dyDescent="0.2">
      <c r="B1206" s="23"/>
      <c r="C1206" s="23"/>
      <c r="D1206" s="23"/>
      <c r="E1206" s="23"/>
      <c r="F1206" s="23"/>
      <c r="G1206" s="23"/>
      <c r="H1206" s="23"/>
      <c r="I1206" s="23"/>
    </row>
    <row r="1207" spans="2:9" ht="12.75" hidden="1" customHeight="1" x14ac:dyDescent="0.2">
      <c r="B1207" s="23"/>
      <c r="C1207" s="23"/>
      <c r="D1207" s="23"/>
      <c r="E1207" s="23"/>
      <c r="F1207" s="23"/>
      <c r="G1207" s="23"/>
      <c r="H1207" s="23"/>
      <c r="I1207" s="23"/>
    </row>
    <row r="1208" spans="2:9" ht="12.75" hidden="1" customHeight="1" x14ac:dyDescent="0.2">
      <c r="B1208" s="23"/>
      <c r="C1208" s="23"/>
      <c r="D1208" s="23"/>
      <c r="E1208" s="23"/>
      <c r="F1208" s="23"/>
      <c r="G1208" s="23"/>
      <c r="H1208" s="23"/>
      <c r="I1208" s="23"/>
    </row>
    <row r="1209" spans="2:9" ht="12.75" hidden="1" customHeight="1" x14ac:dyDescent="0.2">
      <c r="B1209" s="23"/>
      <c r="C1209" s="23"/>
      <c r="D1209" s="23"/>
      <c r="E1209" s="23"/>
      <c r="F1209" s="23"/>
      <c r="G1209" s="23"/>
      <c r="H1209" s="23"/>
      <c r="I1209" s="23"/>
    </row>
    <row r="1210" spans="2:9" ht="12.75" hidden="1" customHeight="1" x14ac:dyDescent="0.2">
      <c r="B1210" s="23"/>
      <c r="C1210" s="23"/>
      <c r="D1210" s="23"/>
      <c r="E1210" s="23"/>
      <c r="F1210" s="23"/>
      <c r="G1210" s="23"/>
      <c r="H1210" s="23"/>
      <c r="I1210" s="23"/>
    </row>
    <row r="1211" spans="2:9" ht="12.75" hidden="1" customHeight="1" x14ac:dyDescent="0.2">
      <c r="B1211" s="23"/>
      <c r="C1211" s="23"/>
      <c r="D1211" s="23"/>
      <c r="E1211" s="23"/>
      <c r="F1211" s="23"/>
      <c r="G1211" s="23"/>
      <c r="H1211" s="23"/>
      <c r="I1211" s="23"/>
    </row>
    <row r="1212" spans="2:9" ht="12.75" hidden="1" customHeight="1" x14ac:dyDescent="0.2">
      <c r="B1212" s="23"/>
      <c r="C1212" s="23"/>
      <c r="D1212" s="23"/>
      <c r="E1212" s="23"/>
      <c r="F1212" s="23"/>
      <c r="G1212" s="23"/>
      <c r="H1212" s="23"/>
      <c r="I1212" s="23"/>
    </row>
    <row r="1213" spans="2:9" ht="12.75" hidden="1" customHeight="1" x14ac:dyDescent="0.2">
      <c r="B1213" s="23"/>
      <c r="C1213" s="23"/>
      <c r="D1213" s="23"/>
      <c r="E1213" s="23"/>
      <c r="F1213" s="23"/>
      <c r="G1213" s="23"/>
      <c r="H1213" s="23"/>
      <c r="I1213" s="23"/>
    </row>
    <row r="1214" spans="2:9" ht="12.75" hidden="1" customHeight="1" x14ac:dyDescent="0.2">
      <c r="B1214" s="23"/>
      <c r="C1214" s="23"/>
      <c r="D1214" s="23"/>
      <c r="E1214" s="23"/>
      <c r="F1214" s="23"/>
      <c r="G1214" s="23"/>
      <c r="H1214" s="23"/>
      <c r="I1214" s="23"/>
    </row>
    <row r="1215" spans="2:9" ht="12.75" hidden="1" customHeight="1" x14ac:dyDescent="0.2">
      <c r="B1215" s="23"/>
      <c r="C1215" s="23"/>
      <c r="D1215" s="23"/>
      <c r="E1215" s="23"/>
      <c r="F1215" s="23"/>
      <c r="G1215" s="23"/>
      <c r="H1215" s="23"/>
      <c r="I1215" s="23"/>
    </row>
    <row r="1216" spans="2:9" ht="12.75" hidden="1" customHeight="1" x14ac:dyDescent="0.2">
      <c r="B1216" s="23"/>
      <c r="C1216" s="23"/>
      <c r="D1216" s="23"/>
      <c r="E1216" s="23"/>
      <c r="F1216" s="23"/>
      <c r="G1216" s="23"/>
      <c r="H1216" s="23"/>
      <c r="I1216" s="23"/>
    </row>
    <row r="1217" spans="2:9" ht="12.75" hidden="1" customHeight="1" x14ac:dyDescent="0.2">
      <c r="B1217" s="23"/>
      <c r="C1217" s="23"/>
      <c r="D1217" s="23"/>
      <c r="E1217" s="23"/>
      <c r="F1217" s="23"/>
      <c r="G1217" s="23"/>
      <c r="H1217" s="23"/>
      <c r="I1217" s="23"/>
    </row>
    <row r="1218" spans="2:9" ht="12.75" hidden="1" customHeight="1" x14ac:dyDescent="0.2">
      <c r="B1218" s="23"/>
      <c r="C1218" s="23"/>
      <c r="D1218" s="23"/>
      <c r="E1218" s="23"/>
      <c r="F1218" s="23"/>
      <c r="G1218" s="23"/>
      <c r="H1218" s="23"/>
      <c r="I1218" s="23"/>
    </row>
    <row r="1219" spans="2:9" ht="12.75" hidden="1" customHeight="1" x14ac:dyDescent="0.2">
      <c r="B1219" s="23"/>
      <c r="C1219" s="23"/>
      <c r="D1219" s="23"/>
      <c r="E1219" s="23"/>
      <c r="F1219" s="23"/>
      <c r="G1219" s="23"/>
      <c r="H1219" s="23"/>
      <c r="I1219" s="23"/>
    </row>
    <row r="1220" spans="2:9" ht="12.75" hidden="1" customHeight="1" x14ac:dyDescent="0.2">
      <c r="B1220" s="23"/>
      <c r="C1220" s="23"/>
      <c r="D1220" s="23"/>
      <c r="E1220" s="23"/>
      <c r="F1220" s="23"/>
      <c r="G1220" s="23"/>
      <c r="H1220" s="23"/>
      <c r="I1220" s="23"/>
    </row>
    <row r="1221" spans="2:9" ht="12.75" hidden="1" customHeight="1" x14ac:dyDescent="0.2">
      <c r="B1221" s="23"/>
      <c r="C1221" s="23"/>
      <c r="D1221" s="23"/>
      <c r="E1221" s="23"/>
      <c r="F1221" s="23"/>
      <c r="G1221" s="23"/>
      <c r="H1221" s="23"/>
      <c r="I1221" s="23"/>
    </row>
    <row r="1222" spans="2:9" ht="12.75" hidden="1" customHeight="1" x14ac:dyDescent="0.2">
      <c r="B1222" s="23"/>
      <c r="C1222" s="23"/>
      <c r="D1222" s="23"/>
      <c r="E1222" s="23"/>
      <c r="F1222" s="23"/>
      <c r="G1222" s="23"/>
      <c r="H1222" s="23"/>
      <c r="I1222" s="23"/>
    </row>
    <row r="1223" spans="2:9" ht="12.75" hidden="1" customHeight="1" x14ac:dyDescent="0.2">
      <c r="B1223" s="23"/>
      <c r="C1223" s="23"/>
      <c r="D1223" s="23"/>
      <c r="E1223" s="23"/>
      <c r="F1223" s="23"/>
      <c r="G1223" s="23"/>
      <c r="H1223" s="23"/>
      <c r="I1223" s="23"/>
    </row>
    <row r="1224" spans="2:9" ht="12.75" hidden="1" customHeight="1" x14ac:dyDescent="0.2">
      <c r="B1224" s="23"/>
      <c r="C1224" s="23"/>
      <c r="D1224" s="23"/>
      <c r="E1224" s="23"/>
      <c r="F1224" s="23"/>
      <c r="G1224" s="23"/>
      <c r="H1224" s="23"/>
      <c r="I1224" s="23"/>
    </row>
    <row r="1225" spans="2:9" ht="12.75" hidden="1" customHeight="1" x14ac:dyDescent="0.2">
      <c r="B1225" s="23"/>
      <c r="C1225" s="23"/>
      <c r="D1225" s="23"/>
      <c r="E1225" s="23"/>
      <c r="F1225" s="23"/>
      <c r="G1225" s="23"/>
      <c r="H1225" s="23"/>
      <c r="I1225" s="23"/>
    </row>
    <row r="1226" spans="2:9" ht="12.75" hidden="1" customHeight="1" x14ac:dyDescent="0.2">
      <c r="B1226" s="23"/>
      <c r="C1226" s="23"/>
      <c r="D1226" s="23"/>
      <c r="E1226" s="23"/>
      <c r="F1226" s="23"/>
      <c r="G1226" s="23"/>
      <c r="H1226" s="23"/>
      <c r="I1226" s="23"/>
    </row>
    <row r="1227" spans="2:9" ht="12.75" hidden="1" customHeight="1" x14ac:dyDescent="0.2">
      <c r="B1227" s="23"/>
      <c r="C1227" s="23"/>
      <c r="D1227" s="23"/>
      <c r="E1227" s="23"/>
      <c r="F1227" s="23"/>
      <c r="G1227" s="23"/>
      <c r="H1227" s="23"/>
      <c r="I1227" s="23"/>
    </row>
    <row r="1228" spans="2:9" ht="12.75" hidden="1" customHeight="1" x14ac:dyDescent="0.2">
      <c r="B1228" s="23"/>
      <c r="C1228" s="23"/>
      <c r="D1228" s="23"/>
      <c r="E1228" s="23"/>
      <c r="F1228" s="23"/>
      <c r="G1228" s="23"/>
      <c r="H1228" s="23"/>
      <c r="I1228" s="23"/>
    </row>
    <row r="1229" spans="2:9" ht="12.75" hidden="1" customHeight="1" x14ac:dyDescent="0.2">
      <c r="B1229" s="23"/>
      <c r="C1229" s="23"/>
      <c r="D1229" s="23"/>
      <c r="E1229" s="23"/>
      <c r="F1229" s="23"/>
      <c r="G1229" s="23"/>
      <c r="H1229" s="23"/>
      <c r="I1229" s="23"/>
    </row>
    <row r="1230" spans="2:9" ht="12.75" hidden="1" customHeight="1" x14ac:dyDescent="0.2">
      <c r="B1230" s="23"/>
      <c r="C1230" s="23"/>
      <c r="D1230" s="23"/>
      <c r="E1230" s="23"/>
      <c r="F1230" s="23"/>
      <c r="G1230" s="23"/>
      <c r="H1230" s="23"/>
      <c r="I1230" s="23"/>
    </row>
    <row r="1231" spans="2:9" ht="12.75" hidden="1" customHeight="1" x14ac:dyDescent="0.2">
      <c r="B1231" s="23"/>
      <c r="C1231" s="23"/>
      <c r="D1231" s="23"/>
      <c r="E1231" s="23"/>
      <c r="F1231" s="23"/>
      <c r="G1231" s="23"/>
      <c r="H1231" s="23"/>
      <c r="I1231" s="23"/>
    </row>
    <row r="1232" spans="2:9" ht="12.75" hidden="1" customHeight="1" x14ac:dyDescent="0.2">
      <c r="B1232" s="23"/>
      <c r="C1232" s="23"/>
      <c r="D1232" s="23"/>
      <c r="E1232" s="23"/>
      <c r="F1232" s="23"/>
      <c r="G1232" s="23"/>
      <c r="H1232" s="23"/>
      <c r="I1232" s="23"/>
    </row>
    <row r="1233" spans="2:9" ht="12.75" hidden="1" customHeight="1" x14ac:dyDescent="0.2">
      <c r="B1233" s="23"/>
      <c r="C1233" s="23"/>
      <c r="D1233" s="23"/>
      <c r="E1233" s="23"/>
      <c r="F1233" s="23"/>
      <c r="G1233" s="23"/>
      <c r="H1233" s="23"/>
      <c r="I1233" s="23"/>
    </row>
    <row r="1234" spans="2:9" ht="12.75" hidden="1" customHeight="1" x14ac:dyDescent="0.2">
      <c r="B1234" s="23"/>
      <c r="C1234" s="23"/>
      <c r="D1234" s="23"/>
      <c r="E1234" s="23"/>
      <c r="F1234" s="23"/>
      <c r="G1234" s="23"/>
      <c r="H1234" s="23"/>
      <c r="I1234" s="23"/>
    </row>
    <row r="1235" spans="2:9" ht="12.75" hidden="1" customHeight="1" x14ac:dyDescent="0.2">
      <c r="B1235" s="23"/>
      <c r="C1235" s="23"/>
      <c r="D1235" s="23"/>
      <c r="E1235" s="23"/>
      <c r="F1235" s="23"/>
      <c r="G1235" s="23"/>
      <c r="H1235" s="23"/>
      <c r="I1235" s="23"/>
    </row>
    <row r="1236" spans="2:9" ht="12.75" hidden="1" customHeight="1" x14ac:dyDescent="0.2">
      <c r="B1236" s="23"/>
      <c r="C1236" s="23"/>
      <c r="D1236" s="23"/>
      <c r="E1236" s="23"/>
      <c r="F1236" s="23"/>
      <c r="G1236" s="23"/>
      <c r="H1236" s="23"/>
      <c r="I1236" s="23"/>
    </row>
    <row r="1237" spans="2:9" ht="12.75" hidden="1" customHeight="1" x14ac:dyDescent="0.2">
      <c r="B1237" s="23"/>
      <c r="C1237" s="23"/>
      <c r="D1237" s="23"/>
      <c r="E1237" s="23"/>
      <c r="F1237" s="23"/>
      <c r="G1237" s="23"/>
      <c r="H1237" s="23"/>
      <c r="I1237" s="23"/>
    </row>
    <row r="1238" spans="2:9" ht="12.75" hidden="1" customHeight="1" x14ac:dyDescent="0.2">
      <c r="B1238" s="23"/>
      <c r="C1238" s="23"/>
      <c r="D1238" s="23"/>
      <c r="E1238" s="23"/>
      <c r="F1238" s="23"/>
      <c r="G1238" s="23"/>
      <c r="H1238" s="23"/>
      <c r="I1238" s="23"/>
    </row>
    <row r="1239" spans="2:9" ht="12.75" hidden="1" customHeight="1" x14ac:dyDescent="0.2">
      <c r="B1239" s="23"/>
      <c r="C1239" s="23"/>
      <c r="D1239" s="23"/>
      <c r="E1239" s="23"/>
      <c r="F1239" s="23"/>
      <c r="G1239" s="23"/>
      <c r="H1239" s="23"/>
      <c r="I1239" s="23"/>
    </row>
    <row r="1240" spans="2:9" ht="12.75" hidden="1" customHeight="1" x14ac:dyDescent="0.2">
      <c r="B1240" s="23"/>
      <c r="C1240" s="23"/>
      <c r="D1240" s="23"/>
      <c r="E1240" s="23"/>
      <c r="F1240" s="23"/>
      <c r="G1240" s="23"/>
      <c r="H1240" s="23"/>
      <c r="I1240" s="23"/>
    </row>
    <row r="1241" spans="2:9" ht="12.75" hidden="1" customHeight="1" x14ac:dyDescent="0.2">
      <c r="B1241" s="23"/>
      <c r="C1241" s="23"/>
      <c r="D1241" s="23"/>
      <c r="E1241" s="23"/>
      <c r="F1241" s="23"/>
      <c r="G1241" s="23"/>
      <c r="H1241" s="23"/>
      <c r="I1241" s="23"/>
    </row>
    <row r="1242" spans="2:9" ht="12.75" hidden="1" customHeight="1" x14ac:dyDescent="0.2">
      <c r="B1242" s="23"/>
      <c r="C1242" s="23"/>
      <c r="D1242" s="23"/>
      <c r="E1242" s="23"/>
      <c r="F1242" s="23"/>
      <c r="G1242" s="23"/>
      <c r="H1242" s="23"/>
      <c r="I1242" s="23"/>
    </row>
    <row r="1243" spans="2:9" ht="12.75" hidden="1" customHeight="1" x14ac:dyDescent="0.2">
      <c r="B1243" s="23"/>
      <c r="C1243" s="23"/>
      <c r="D1243" s="23"/>
      <c r="E1243" s="23"/>
      <c r="F1243" s="23"/>
      <c r="G1243" s="23"/>
      <c r="H1243" s="23"/>
      <c r="I1243" s="23"/>
    </row>
    <row r="1244" spans="2:9" ht="12.75" hidden="1" customHeight="1" x14ac:dyDescent="0.2">
      <c r="B1244" s="23"/>
      <c r="C1244" s="23"/>
      <c r="D1244" s="23"/>
      <c r="E1244" s="23"/>
      <c r="F1244" s="23"/>
      <c r="G1244" s="23"/>
      <c r="H1244" s="23"/>
      <c r="I1244" s="23"/>
    </row>
    <row r="1245" spans="2:9" ht="12.75" hidden="1" customHeight="1" x14ac:dyDescent="0.2">
      <c r="B1245" s="23"/>
      <c r="C1245" s="23"/>
      <c r="D1245" s="23"/>
      <c r="E1245" s="23"/>
      <c r="F1245" s="23"/>
      <c r="G1245" s="23"/>
      <c r="H1245" s="23"/>
      <c r="I1245" s="23"/>
    </row>
    <row r="1246" spans="2:9" ht="12.75" hidden="1" customHeight="1" x14ac:dyDescent="0.2">
      <c r="B1246" s="23"/>
      <c r="C1246" s="23"/>
      <c r="D1246" s="23"/>
      <c r="E1246" s="23"/>
      <c r="F1246" s="23"/>
      <c r="G1246" s="23"/>
      <c r="H1246" s="23"/>
      <c r="I1246" s="23"/>
    </row>
    <row r="1247" spans="2:9" ht="12.75" hidden="1" customHeight="1" x14ac:dyDescent="0.2">
      <c r="B1247" s="23"/>
      <c r="C1247" s="23"/>
      <c r="D1247" s="23"/>
      <c r="E1247" s="23"/>
      <c r="F1247" s="23"/>
      <c r="G1247" s="23"/>
      <c r="H1247" s="23"/>
      <c r="I1247" s="23"/>
    </row>
    <row r="1248" spans="2:9" ht="12.75" hidden="1" customHeight="1" x14ac:dyDescent="0.2">
      <c r="B1248" s="23"/>
      <c r="C1248" s="23"/>
      <c r="D1248" s="23"/>
      <c r="E1248" s="23"/>
      <c r="F1248" s="23"/>
      <c r="G1248" s="23"/>
      <c r="H1248" s="23"/>
      <c r="I1248" s="23"/>
    </row>
    <row r="1249" spans="2:9" ht="12.75" hidden="1" customHeight="1" x14ac:dyDescent="0.2">
      <c r="B1249" s="23"/>
      <c r="C1249" s="23"/>
      <c r="D1249" s="23"/>
      <c r="E1249" s="23"/>
      <c r="F1249" s="23"/>
      <c r="G1249" s="23"/>
      <c r="H1249" s="23"/>
      <c r="I1249" s="23"/>
    </row>
    <row r="1250" spans="2:9" ht="12.75" hidden="1" customHeight="1" x14ac:dyDescent="0.2">
      <c r="B1250" s="23"/>
      <c r="C1250" s="23"/>
      <c r="D1250" s="23"/>
      <c r="E1250" s="23"/>
      <c r="F1250" s="23"/>
      <c r="G1250" s="23"/>
      <c r="H1250" s="23"/>
      <c r="I1250" s="23"/>
    </row>
    <row r="1251" spans="2:9" ht="12.75" hidden="1" customHeight="1" x14ac:dyDescent="0.2">
      <c r="B1251" s="23"/>
      <c r="C1251" s="23"/>
      <c r="D1251" s="23"/>
      <c r="E1251" s="23"/>
      <c r="F1251" s="23"/>
      <c r="G1251" s="23"/>
      <c r="H1251" s="23"/>
      <c r="I1251" s="23"/>
    </row>
    <row r="1252" spans="2:9" ht="12.75" hidden="1" customHeight="1" x14ac:dyDescent="0.2">
      <c r="B1252" s="23"/>
      <c r="C1252" s="23"/>
      <c r="D1252" s="23"/>
      <c r="E1252" s="23"/>
      <c r="F1252" s="23"/>
      <c r="G1252" s="23"/>
      <c r="H1252" s="23"/>
      <c r="I1252" s="23"/>
    </row>
    <row r="1253" spans="2:9" ht="12.75" hidden="1" customHeight="1" x14ac:dyDescent="0.2">
      <c r="B1253" s="23"/>
      <c r="C1253" s="23"/>
      <c r="D1253" s="23"/>
      <c r="E1253" s="23"/>
      <c r="F1253" s="23"/>
      <c r="G1253" s="23"/>
      <c r="H1253" s="23"/>
      <c r="I1253" s="23"/>
    </row>
    <row r="1254" spans="2:9" ht="12.75" hidden="1" customHeight="1" x14ac:dyDescent="0.2">
      <c r="B1254" s="23"/>
      <c r="C1254" s="23"/>
      <c r="D1254" s="23"/>
      <c r="E1254" s="23"/>
      <c r="F1254" s="23"/>
      <c r="G1254" s="23"/>
      <c r="H1254" s="23"/>
      <c r="I1254" s="23"/>
    </row>
    <row r="1255" spans="2:9" ht="12.75" hidden="1" customHeight="1" x14ac:dyDescent="0.2">
      <c r="B1255" s="23"/>
      <c r="C1255" s="23"/>
      <c r="D1255" s="23"/>
      <c r="E1255" s="23"/>
      <c r="F1255" s="23"/>
      <c r="G1255" s="23"/>
      <c r="H1255" s="23"/>
      <c r="I1255" s="23"/>
    </row>
    <row r="1256" spans="2:9" ht="12.75" hidden="1" customHeight="1" x14ac:dyDescent="0.2">
      <c r="B1256" s="23"/>
      <c r="C1256" s="23"/>
      <c r="D1256" s="23"/>
      <c r="E1256" s="23"/>
      <c r="F1256" s="23"/>
      <c r="G1256" s="23"/>
      <c r="H1256" s="23"/>
      <c r="I1256" s="23"/>
    </row>
    <row r="1257" spans="2:9" ht="12.75" hidden="1" customHeight="1" x14ac:dyDescent="0.2">
      <c r="B1257" s="23"/>
      <c r="C1257" s="23"/>
      <c r="D1257" s="23"/>
      <c r="E1257" s="23"/>
      <c r="F1257" s="23"/>
      <c r="G1257" s="23"/>
      <c r="H1257" s="23"/>
      <c r="I1257" s="23"/>
    </row>
    <row r="1258" spans="2:9" ht="12.75" hidden="1" customHeight="1" x14ac:dyDescent="0.2">
      <c r="B1258" s="23"/>
      <c r="C1258" s="23"/>
      <c r="D1258" s="23"/>
      <c r="E1258" s="23"/>
      <c r="F1258" s="23"/>
      <c r="G1258" s="23"/>
      <c r="H1258" s="23"/>
      <c r="I1258" s="23"/>
    </row>
    <row r="1259" spans="2:9" ht="12.75" hidden="1" customHeight="1" x14ac:dyDescent="0.2">
      <c r="B1259" s="23"/>
      <c r="C1259" s="23"/>
      <c r="D1259" s="23"/>
      <c r="E1259" s="23"/>
      <c r="F1259" s="23"/>
      <c r="G1259" s="23"/>
      <c r="H1259" s="23"/>
      <c r="I1259" s="23"/>
    </row>
    <row r="1260" spans="2:9" ht="12.75" hidden="1" customHeight="1" x14ac:dyDescent="0.2">
      <c r="B1260" s="23"/>
      <c r="C1260" s="23"/>
      <c r="D1260" s="23"/>
      <c r="E1260" s="23"/>
      <c r="F1260" s="23"/>
      <c r="G1260" s="23"/>
      <c r="H1260" s="23"/>
      <c r="I1260" s="23"/>
    </row>
    <row r="1261" spans="2:9" ht="12.75" hidden="1" customHeight="1" x14ac:dyDescent="0.2">
      <c r="B1261" s="23"/>
      <c r="C1261" s="23"/>
      <c r="D1261" s="23"/>
      <c r="E1261" s="23"/>
      <c r="F1261" s="23"/>
      <c r="G1261" s="23"/>
      <c r="H1261" s="23"/>
      <c r="I1261" s="23"/>
    </row>
    <row r="1262" spans="2:9" ht="12.75" hidden="1" customHeight="1" x14ac:dyDescent="0.2">
      <c r="B1262" s="23"/>
      <c r="C1262" s="23"/>
      <c r="D1262" s="23"/>
      <c r="E1262" s="23"/>
      <c r="F1262" s="23"/>
      <c r="G1262" s="23"/>
      <c r="H1262" s="23"/>
      <c r="I1262" s="23"/>
    </row>
    <row r="1263" spans="2:9" ht="12.75" hidden="1" customHeight="1" x14ac:dyDescent="0.2">
      <c r="B1263" s="23"/>
      <c r="C1263" s="23"/>
      <c r="D1263" s="23"/>
      <c r="E1263" s="23"/>
      <c r="F1263" s="23"/>
      <c r="G1263" s="23"/>
      <c r="H1263" s="23"/>
      <c r="I1263" s="23"/>
    </row>
    <row r="1264" spans="2:9" ht="12.75" hidden="1" customHeight="1" x14ac:dyDescent="0.2">
      <c r="B1264" s="23"/>
      <c r="C1264" s="23"/>
      <c r="D1264" s="23"/>
      <c r="E1264" s="23"/>
      <c r="F1264" s="23"/>
      <c r="G1264" s="23"/>
      <c r="H1264" s="23"/>
      <c r="I1264" s="23"/>
    </row>
    <row r="1265" spans="2:9" ht="12.75" hidden="1" customHeight="1" x14ac:dyDescent="0.2">
      <c r="B1265" s="23"/>
      <c r="C1265" s="23"/>
      <c r="D1265" s="23"/>
      <c r="E1265" s="23"/>
      <c r="F1265" s="23"/>
      <c r="G1265" s="23"/>
      <c r="H1265" s="23"/>
      <c r="I1265" s="23"/>
    </row>
    <row r="1266" spans="2:9" ht="12.75" hidden="1" customHeight="1" x14ac:dyDescent="0.2">
      <c r="B1266" s="23"/>
      <c r="C1266" s="23"/>
      <c r="D1266" s="23"/>
      <c r="E1266" s="23"/>
      <c r="F1266" s="23"/>
      <c r="G1266" s="23"/>
      <c r="H1266" s="23"/>
      <c r="I1266" s="23"/>
    </row>
    <row r="1267" spans="2:9" ht="12.75" hidden="1" customHeight="1" x14ac:dyDescent="0.2">
      <c r="B1267" s="23"/>
      <c r="C1267" s="23"/>
      <c r="D1267" s="23"/>
      <c r="E1267" s="23"/>
      <c r="F1267" s="23"/>
      <c r="G1267" s="23"/>
      <c r="H1267" s="23"/>
      <c r="I1267" s="23"/>
    </row>
    <row r="1268" spans="2:9" ht="12.75" hidden="1" customHeight="1" x14ac:dyDescent="0.2">
      <c r="B1268" s="23"/>
      <c r="C1268" s="23"/>
      <c r="D1268" s="23"/>
      <c r="E1268" s="23"/>
      <c r="F1268" s="23"/>
      <c r="G1268" s="23"/>
      <c r="H1268" s="23"/>
      <c r="I1268" s="23"/>
    </row>
    <row r="1269" spans="2:9" ht="12.75" hidden="1" customHeight="1" x14ac:dyDescent="0.2">
      <c r="B1269" s="23"/>
      <c r="C1269" s="23"/>
      <c r="D1269" s="23"/>
      <c r="E1269" s="23"/>
      <c r="F1269" s="23"/>
      <c r="G1269" s="23"/>
      <c r="H1269" s="23"/>
      <c r="I1269" s="23"/>
    </row>
    <row r="1270" spans="2:9" ht="12.75" hidden="1" customHeight="1" x14ac:dyDescent="0.2">
      <c r="B1270" s="23"/>
      <c r="C1270" s="23"/>
      <c r="D1270" s="23"/>
      <c r="E1270" s="23"/>
      <c r="F1270" s="23"/>
      <c r="G1270" s="23"/>
      <c r="H1270" s="23"/>
      <c r="I1270" s="23"/>
    </row>
    <row r="1271" spans="2:9" ht="12.75" hidden="1" customHeight="1" x14ac:dyDescent="0.2">
      <c r="B1271" s="23"/>
      <c r="C1271" s="23"/>
      <c r="D1271" s="23"/>
      <c r="E1271" s="23"/>
      <c r="F1271" s="23"/>
      <c r="G1271" s="23"/>
      <c r="H1271" s="23"/>
      <c r="I1271" s="23"/>
    </row>
    <row r="1272" spans="2:9" ht="12.75" hidden="1" customHeight="1" x14ac:dyDescent="0.2">
      <c r="B1272" s="23"/>
      <c r="C1272" s="23"/>
      <c r="D1272" s="23"/>
      <c r="E1272" s="23"/>
      <c r="F1272" s="23"/>
      <c r="G1272" s="23"/>
      <c r="H1272" s="23"/>
      <c r="I1272" s="23"/>
    </row>
    <row r="1273" spans="2:9" ht="12.75" hidden="1" customHeight="1" x14ac:dyDescent="0.2">
      <c r="B1273" s="23"/>
      <c r="C1273" s="23"/>
      <c r="D1273" s="23"/>
      <c r="E1273" s="23"/>
      <c r="F1273" s="23"/>
      <c r="G1273" s="23"/>
      <c r="H1273" s="23"/>
      <c r="I1273" s="23"/>
    </row>
    <row r="1274" spans="2:9" ht="12.75" hidden="1" customHeight="1" x14ac:dyDescent="0.2">
      <c r="B1274" s="23"/>
      <c r="C1274" s="23"/>
      <c r="D1274" s="23"/>
      <c r="E1274" s="23"/>
      <c r="F1274" s="23"/>
      <c r="G1274" s="23"/>
      <c r="H1274" s="23"/>
      <c r="I1274" s="23"/>
    </row>
    <row r="1275" spans="2:9" ht="12.75" hidden="1" customHeight="1" x14ac:dyDescent="0.2">
      <c r="B1275" s="23"/>
      <c r="C1275" s="23"/>
      <c r="D1275" s="23"/>
      <c r="E1275" s="23"/>
      <c r="F1275" s="23"/>
      <c r="G1275" s="23"/>
      <c r="H1275" s="23"/>
      <c r="I1275" s="23"/>
    </row>
    <row r="1276" spans="2:9" ht="12.75" hidden="1" customHeight="1" x14ac:dyDescent="0.2">
      <c r="B1276" s="23"/>
      <c r="C1276" s="23"/>
      <c r="D1276" s="23"/>
      <c r="E1276" s="23"/>
      <c r="F1276" s="23"/>
      <c r="G1276" s="23"/>
      <c r="H1276" s="23"/>
      <c r="I1276" s="23"/>
    </row>
    <row r="1277" spans="2:9" ht="12.75" hidden="1" customHeight="1" x14ac:dyDescent="0.2">
      <c r="B1277" s="23"/>
      <c r="C1277" s="23"/>
      <c r="D1277" s="23"/>
      <c r="E1277" s="23"/>
      <c r="F1277" s="23"/>
      <c r="G1277" s="23"/>
      <c r="H1277" s="23"/>
      <c r="I1277" s="23"/>
    </row>
    <row r="1278" spans="2:9" ht="12.75" hidden="1" customHeight="1" x14ac:dyDescent="0.2">
      <c r="B1278" s="23"/>
      <c r="C1278" s="23"/>
      <c r="D1278" s="23"/>
      <c r="E1278" s="23"/>
      <c r="F1278" s="23"/>
      <c r="G1278" s="23"/>
      <c r="H1278" s="23"/>
      <c r="I1278" s="23"/>
    </row>
    <row r="1279" spans="2:9" ht="12.75" hidden="1" customHeight="1" x14ac:dyDescent="0.2">
      <c r="B1279" s="23"/>
      <c r="C1279" s="23"/>
      <c r="D1279" s="23"/>
      <c r="E1279" s="23"/>
      <c r="F1279" s="23"/>
      <c r="G1279" s="23"/>
      <c r="H1279" s="23"/>
      <c r="I1279" s="23"/>
    </row>
    <row r="1280" spans="2:9" ht="12.75" hidden="1" customHeight="1" x14ac:dyDescent="0.2">
      <c r="B1280" s="23"/>
      <c r="C1280" s="23"/>
      <c r="D1280" s="23"/>
      <c r="E1280" s="23"/>
      <c r="F1280" s="23"/>
      <c r="G1280" s="23"/>
      <c r="H1280" s="23"/>
      <c r="I1280" s="23"/>
    </row>
    <row r="1281" spans="2:9" ht="12.75" hidden="1" customHeight="1" x14ac:dyDescent="0.2">
      <c r="B1281" s="23"/>
      <c r="C1281" s="23"/>
      <c r="D1281" s="23"/>
      <c r="E1281" s="23"/>
      <c r="F1281" s="23"/>
      <c r="G1281" s="23"/>
      <c r="H1281" s="23"/>
      <c r="I1281" s="23"/>
    </row>
    <row r="1282" spans="2:9" ht="12.75" hidden="1" customHeight="1" x14ac:dyDescent="0.2">
      <c r="B1282" s="23"/>
      <c r="C1282" s="23"/>
      <c r="D1282" s="23"/>
      <c r="E1282" s="23"/>
      <c r="F1282" s="23"/>
      <c r="G1282" s="23"/>
      <c r="H1282" s="23"/>
      <c r="I1282" s="23"/>
    </row>
    <row r="1283" spans="2:9" ht="12.75" hidden="1" customHeight="1" x14ac:dyDescent="0.2">
      <c r="B1283" s="23"/>
      <c r="C1283" s="23"/>
      <c r="D1283" s="23"/>
      <c r="E1283" s="23"/>
      <c r="F1283" s="23"/>
      <c r="G1283" s="23"/>
      <c r="H1283" s="23"/>
      <c r="I1283" s="23"/>
    </row>
    <row r="1284" spans="2:9" ht="12.75" hidden="1" customHeight="1" x14ac:dyDescent="0.2">
      <c r="B1284" s="23"/>
      <c r="C1284" s="23"/>
      <c r="D1284" s="23"/>
      <c r="E1284" s="23"/>
      <c r="F1284" s="23"/>
      <c r="G1284" s="23"/>
      <c r="H1284" s="23"/>
      <c r="I1284" s="23"/>
    </row>
    <row r="1285" spans="2:9" ht="12.75" hidden="1" customHeight="1" x14ac:dyDescent="0.2">
      <c r="B1285" s="23"/>
      <c r="C1285" s="23"/>
      <c r="D1285" s="23"/>
      <c r="E1285" s="23"/>
      <c r="F1285" s="23"/>
      <c r="G1285" s="23"/>
      <c r="H1285" s="23"/>
      <c r="I1285" s="23"/>
    </row>
    <row r="1286" spans="2:9" ht="12.75" hidden="1" customHeight="1" x14ac:dyDescent="0.2">
      <c r="B1286" s="23"/>
      <c r="C1286" s="23"/>
      <c r="D1286" s="23"/>
      <c r="E1286" s="23"/>
      <c r="F1286" s="23"/>
      <c r="G1286" s="23"/>
      <c r="H1286" s="23"/>
      <c r="I1286" s="23"/>
    </row>
    <row r="1287" spans="2:9" ht="12.75" hidden="1" customHeight="1" x14ac:dyDescent="0.2">
      <c r="B1287" s="23"/>
      <c r="C1287" s="23"/>
      <c r="D1287" s="23"/>
      <c r="E1287" s="23"/>
      <c r="F1287" s="23"/>
      <c r="G1287" s="23"/>
      <c r="H1287" s="23"/>
      <c r="I1287" s="23"/>
    </row>
    <row r="1288" spans="2:9" ht="12.75" hidden="1" customHeight="1" x14ac:dyDescent="0.2">
      <c r="B1288" s="23"/>
      <c r="C1288" s="23"/>
      <c r="D1288" s="23"/>
      <c r="E1288" s="23"/>
      <c r="F1288" s="23"/>
      <c r="G1288" s="23"/>
      <c r="H1288" s="23"/>
      <c r="I1288" s="23"/>
    </row>
    <row r="1289" spans="2:9" ht="12.75" hidden="1" customHeight="1" x14ac:dyDescent="0.2">
      <c r="B1289" s="23"/>
      <c r="C1289" s="23"/>
      <c r="D1289" s="23"/>
      <c r="E1289" s="23"/>
      <c r="F1289" s="23"/>
      <c r="G1289" s="23"/>
      <c r="H1289" s="23"/>
      <c r="I1289" s="23"/>
    </row>
    <row r="1290" spans="2:9" ht="12.75" hidden="1" customHeight="1" x14ac:dyDescent="0.2">
      <c r="B1290" s="23"/>
      <c r="C1290" s="23"/>
      <c r="D1290" s="23"/>
      <c r="E1290" s="23"/>
      <c r="F1290" s="23"/>
      <c r="G1290" s="23"/>
      <c r="H1290" s="23"/>
      <c r="I1290" s="23"/>
    </row>
    <row r="1291" spans="2:9" ht="12.75" hidden="1" customHeight="1" x14ac:dyDescent="0.2">
      <c r="B1291" s="23"/>
      <c r="C1291" s="23"/>
      <c r="D1291" s="23"/>
      <c r="E1291" s="23"/>
      <c r="F1291" s="23"/>
      <c r="G1291" s="23"/>
      <c r="H1291" s="23"/>
      <c r="I1291" s="23"/>
    </row>
    <row r="1292" spans="2:9" ht="12.75" hidden="1" customHeight="1" x14ac:dyDescent="0.2">
      <c r="B1292" s="23"/>
      <c r="C1292" s="23"/>
      <c r="D1292" s="23"/>
      <c r="E1292" s="23"/>
      <c r="F1292" s="23"/>
      <c r="G1292" s="23"/>
      <c r="H1292" s="23"/>
      <c r="I1292" s="23"/>
    </row>
    <row r="1293" spans="2:9" ht="12.75" hidden="1" customHeight="1" x14ac:dyDescent="0.2">
      <c r="B1293" s="23"/>
      <c r="C1293" s="23"/>
      <c r="D1293" s="23"/>
      <c r="E1293" s="23"/>
      <c r="F1293" s="23"/>
      <c r="G1293" s="23"/>
      <c r="H1293" s="23"/>
      <c r="I1293" s="23"/>
    </row>
    <row r="1294" spans="2:9" ht="12.75" hidden="1" customHeight="1" x14ac:dyDescent="0.2">
      <c r="B1294" s="23"/>
      <c r="C1294" s="23"/>
      <c r="D1294" s="23"/>
      <c r="E1294" s="23"/>
      <c r="F1294" s="23"/>
      <c r="G1294" s="23"/>
      <c r="H1294" s="23"/>
      <c r="I1294" s="23"/>
    </row>
    <row r="1295" spans="2:9" ht="12.75" hidden="1" customHeight="1" x14ac:dyDescent="0.2">
      <c r="B1295" s="23"/>
      <c r="C1295" s="23"/>
      <c r="D1295" s="23"/>
      <c r="E1295" s="23"/>
      <c r="F1295" s="23"/>
      <c r="G1295" s="23"/>
      <c r="H1295" s="23"/>
      <c r="I1295" s="23"/>
    </row>
    <row r="1296" spans="2:9" ht="12.75" hidden="1" customHeight="1" x14ac:dyDescent="0.2">
      <c r="B1296" s="23"/>
      <c r="C1296" s="23"/>
      <c r="D1296" s="23"/>
      <c r="E1296" s="23"/>
      <c r="F1296" s="23"/>
      <c r="G1296" s="23"/>
      <c r="H1296" s="23"/>
      <c r="I1296" s="23"/>
    </row>
    <row r="1297" spans="2:9" ht="12.75" hidden="1" customHeight="1" x14ac:dyDescent="0.2">
      <c r="B1297" s="23"/>
      <c r="C1297" s="23"/>
      <c r="D1297" s="23"/>
      <c r="E1297" s="23"/>
      <c r="F1297" s="23"/>
      <c r="G1297" s="23"/>
      <c r="H1297" s="23"/>
      <c r="I1297" s="23"/>
    </row>
    <row r="1298" spans="2:9" ht="12.75" hidden="1" customHeight="1" x14ac:dyDescent="0.2">
      <c r="B1298" s="23"/>
      <c r="C1298" s="23"/>
      <c r="D1298" s="23"/>
      <c r="E1298" s="23"/>
      <c r="F1298" s="23"/>
      <c r="G1298" s="23"/>
      <c r="H1298" s="23"/>
      <c r="I1298" s="23"/>
    </row>
    <row r="1299" spans="2:9" ht="12.75" hidden="1" customHeight="1" x14ac:dyDescent="0.2">
      <c r="B1299" s="23"/>
      <c r="C1299" s="23"/>
      <c r="D1299" s="23"/>
      <c r="E1299" s="23"/>
      <c r="F1299" s="23"/>
      <c r="G1299" s="23"/>
      <c r="H1299" s="23"/>
      <c r="I1299" s="23"/>
    </row>
    <row r="1300" spans="2:9" ht="12.75" hidden="1" customHeight="1" x14ac:dyDescent="0.2">
      <c r="B1300" s="23"/>
      <c r="C1300" s="23"/>
      <c r="D1300" s="23"/>
      <c r="E1300" s="23"/>
      <c r="F1300" s="23"/>
      <c r="G1300" s="23"/>
      <c r="H1300" s="23"/>
      <c r="I1300" s="23"/>
    </row>
    <row r="1301" spans="2:9" ht="12.75" hidden="1" customHeight="1" x14ac:dyDescent="0.2">
      <c r="B1301" s="23"/>
      <c r="C1301" s="23"/>
      <c r="D1301" s="23"/>
      <c r="E1301" s="23"/>
      <c r="F1301" s="23"/>
      <c r="G1301" s="23"/>
      <c r="H1301" s="23"/>
      <c r="I1301" s="23"/>
    </row>
    <row r="1302" spans="2:9" ht="12.75" hidden="1" customHeight="1" x14ac:dyDescent="0.2">
      <c r="B1302" s="23"/>
      <c r="C1302" s="23"/>
      <c r="D1302" s="23"/>
      <c r="E1302" s="23"/>
      <c r="F1302" s="23"/>
      <c r="G1302" s="23"/>
      <c r="H1302" s="23"/>
      <c r="I1302" s="23"/>
    </row>
    <row r="1303" spans="2:9" ht="12.75" hidden="1" customHeight="1" x14ac:dyDescent="0.2">
      <c r="B1303" s="23"/>
      <c r="C1303" s="23"/>
      <c r="D1303" s="23"/>
      <c r="E1303" s="23"/>
      <c r="F1303" s="23"/>
      <c r="G1303" s="23"/>
      <c r="H1303" s="23"/>
      <c r="I1303" s="23"/>
    </row>
    <row r="1304" spans="2:9" ht="12.75" hidden="1" customHeight="1" x14ac:dyDescent="0.2">
      <c r="B1304" s="23"/>
      <c r="C1304" s="23"/>
      <c r="D1304" s="23"/>
      <c r="E1304" s="23"/>
      <c r="F1304" s="23"/>
      <c r="G1304" s="23"/>
      <c r="H1304" s="23"/>
      <c r="I1304" s="23"/>
    </row>
    <row r="1305" spans="2:9" ht="12.75" hidden="1" customHeight="1" x14ac:dyDescent="0.2">
      <c r="B1305" s="23"/>
      <c r="C1305" s="23"/>
      <c r="D1305" s="23"/>
      <c r="E1305" s="23"/>
      <c r="F1305" s="23"/>
      <c r="G1305" s="23"/>
      <c r="H1305" s="23"/>
      <c r="I1305" s="23"/>
    </row>
    <row r="1306" spans="2:9" ht="12.75" hidden="1" customHeight="1" x14ac:dyDescent="0.2">
      <c r="B1306" s="23"/>
      <c r="C1306" s="23"/>
      <c r="D1306" s="23"/>
      <c r="E1306" s="23"/>
      <c r="F1306" s="23"/>
      <c r="G1306" s="23"/>
      <c r="H1306" s="23"/>
      <c r="I1306" s="23"/>
    </row>
    <row r="1307" spans="2:9" ht="12.75" hidden="1" customHeight="1" x14ac:dyDescent="0.2">
      <c r="B1307" s="23"/>
      <c r="C1307" s="23"/>
      <c r="D1307" s="23"/>
      <c r="E1307" s="23"/>
      <c r="F1307" s="23"/>
      <c r="G1307" s="23"/>
      <c r="H1307" s="23"/>
      <c r="I1307" s="23"/>
    </row>
    <row r="1308" spans="2:9" ht="12.75" hidden="1" customHeight="1" x14ac:dyDescent="0.2">
      <c r="B1308" s="23"/>
      <c r="C1308" s="23"/>
      <c r="D1308" s="23"/>
      <c r="E1308" s="23"/>
      <c r="F1308" s="23"/>
      <c r="G1308" s="23"/>
      <c r="H1308" s="23"/>
      <c r="I1308" s="23"/>
    </row>
    <row r="1309" spans="2:9" ht="12.75" hidden="1" customHeight="1" x14ac:dyDescent="0.2">
      <c r="B1309" s="23"/>
      <c r="C1309" s="23"/>
      <c r="D1309" s="23"/>
      <c r="E1309" s="23"/>
      <c r="F1309" s="23"/>
      <c r="G1309" s="23"/>
      <c r="H1309" s="23"/>
      <c r="I1309" s="23"/>
    </row>
    <row r="1310" spans="2:9" ht="12.75" hidden="1" customHeight="1" x14ac:dyDescent="0.2">
      <c r="B1310" s="23"/>
      <c r="C1310" s="23"/>
      <c r="D1310" s="23"/>
      <c r="E1310" s="23"/>
      <c r="F1310" s="23"/>
      <c r="G1310" s="23"/>
      <c r="H1310" s="23"/>
      <c r="I1310" s="23"/>
    </row>
    <row r="1311" spans="2:9" ht="12.75" hidden="1" customHeight="1" x14ac:dyDescent="0.2">
      <c r="B1311" s="23"/>
      <c r="C1311" s="23"/>
      <c r="D1311" s="23"/>
      <c r="E1311" s="23"/>
      <c r="F1311" s="23"/>
      <c r="G1311" s="23"/>
      <c r="H1311" s="23"/>
      <c r="I1311" s="23"/>
    </row>
    <row r="1312" spans="2:9" ht="12.75" hidden="1" customHeight="1" x14ac:dyDescent="0.2">
      <c r="B1312" s="23"/>
      <c r="C1312" s="23"/>
      <c r="D1312" s="23"/>
      <c r="E1312" s="23"/>
      <c r="F1312" s="23"/>
      <c r="G1312" s="23"/>
      <c r="H1312" s="23"/>
      <c r="I1312" s="23"/>
    </row>
    <row r="1313" spans="2:9" ht="12.75" hidden="1" customHeight="1" x14ac:dyDescent="0.2">
      <c r="B1313" s="23"/>
      <c r="C1313" s="23"/>
      <c r="D1313" s="23"/>
      <c r="E1313" s="23"/>
      <c r="F1313" s="23"/>
      <c r="G1313" s="23"/>
      <c r="H1313" s="23"/>
      <c r="I1313" s="23"/>
    </row>
    <row r="1314" spans="2:9" ht="12.75" hidden="1" customHeight="1" x14ac:dyDescent="0.2">
      <c r="B1314" s="23"/>
      <c r="C1314" s="23"/>
      <c r="D1314" s="23"/>
      <c r="E1314" s="23"/>
      <c r="F1314" s="23"/>
      <c r="G1314" s="23"/>
      <c r="H1314" s="23"/>
      <c r="I1314" s="23"/>
    </row>
    <row r="1315" spans="2:9" ht="12.75" hidden="1" customHeight="1" x14ac:dyDescent="0.2">
      <c r="B1315" s="23"/>
      <c r="C1315" s="23"/>
      <c r="D1315" s="23"/>
      <c r="E1315" s="23"/>
      <c r="F1315" s="23"/>
      <c r="G1315" s="23"/>
      <c r="H1315" s="23"/>
      <c r="I1315" s="23"/>
    </row>
    <row r="1316" spans="2:9" ht="12.75" hidden="1" customHeight="1" x14ac:dyDescent="0.2">
      <c r="B1316" s="23"/>
      <c r="C1316" s="23"/>
      <c r="D1316" s="23"/>
      <c r="E1316" s="23"/>
      <c r="F1316" s="23"/>
      <c r="G1316" s="23"/>
      <c r="H1316" s="23"/>
      <c r="I1316" s="23"/>
    </row>
    <row r="1317" spans="2:9" ht="12.75" hidden="1" customHeight="1" x14ac:dyDescent="0.2">
      <c r="B1317" s="23"/>
      <c r="C1317" s="23"/>
      <c r="D1317" s="23"/>
      <c r="E1317" s="23"/>
      <c r="F1317" s="23"/>
      <c r="G1317" s="23"/>
      <c r="H1317" s="23"/>
      <c r="I1317" s="23"/>
    </row>
    <row r="1318" spans="2:9" ht="12.75" hidden="1" customHeight="1" x14ac:dyDescent="0.2">
      <c r="B1318" s="23"/>
      <c r="C1318" s="23"/>
      <c r="D1318" s="23"/>
      <c r="E1318" s="23"/>
      <c r="F1318" s="23"/>
      <c r="G1318" s="23"/>
      <c r="H1318" s="23"/>
      <c r="I1318" s="23"/>
    </row>
    <row r="1319" spans="2:9" ht="12.75" hidden="1" customHeight="1" x14ac:dyDescent="0.2">
      <c r="B1319" s="23"/>
      <c r="C1319" s="23"/>
      <c r="D1319" s="23"/>
      <c r="E1319" s="23"/>
      <c r="F1319" s="23"/>
      <c r="G1319" s="23"/>
      <c r="H1319" s="23"/>
      <c r="I1319" s="23"/>
    </row>
    <row r="1320" spans="2:9" ht="12.75" hidden="1" customHeight="1" x14ac:dyDescent="0.2">
      <c r="B1320" s="23"/>
      <c r="C1320" s="23"/>
      <c r="D1320" s="23"/>
      <c r="E1320" s="23"/>
      <c r="F1320" s="23"/>
      <c r="G1320" s="23"/>
      <c r="H1320" s="23"/>
      <c r="I1320" s="23"/>
    </row>
    <row r="1321" spans="2:9" ht="12.75" hidden="1" customHeight="1" x14ac:dyDescent="0.2">
      <c r="B1321" s="23"/>
      <c r="C1321" s="23"/>
      <c r="D1321" s="23"/>
      <c r="E1321" s="23"/>
      <c r="F1321" s="23"/>
      <c r="G1321" s="23"/>
      <c r="H1321" s="23"/>
      <c r="I1321" s="23"/>
    </row>
    <row r="1322" spans="2:9" ht="12.75" hidden="1" customHeight="1" x14ac:dyDescent="0.2">
      <c r="B1322" s="23"/>
      <c r="C1322" s="23"/>
      <c r="D1322" s="23"/>
      <c r="E1322" s="23"/>
      <c r="F1322" s="23"/>
      <c r="G1322" s="23"/>
      <c r="H1322" s="23"/>
      <c r="I1322" s="23"/>
    </row>
    <row r="1323" spans="2:9" ht="12.75" hidden="1" customHeight="1" x14ac:dyDescent="0.2">
      <c r="B1323" s="23"/>
      <c r="C1323" s="23"/>
      <c r="D1323" s="23"/>
      <c r="E1323" s="23"/>
      <c r="F1323" s="23"/>
      <c r="G1323" s="23"/>
      <c r="H1323" s="23"/>
      <c r="I1323" s="23"/>
    </row>
    <row r="1324" spans="2:9" ht="12.75" hidden="1" customHeight="1" x14ac:dyDescent="0.2">
      <c r="B1324" s="23"/>
      <c r="C1324" s="23"/>
      <c r="D1324" s="23"/>
      <c r="E1324" s="23"/>
      <c r="F1324" s="23"/>
      <c r="G1324" s="23"/>
      <c r="H1324" s="23"/>
      <c r="I1324" s="23"/>
    </row>
    <row r="1325" spans="2:9" ht="12.75" hidden="1" customHeight="1" x14ac:dyDescent="0.2">
      <c r="B1325" s="23"/>
      <c r="C1325" s="23"/>
      <c r="D1325" s="23"/>
      <c r="E1325" s="23"/>
      <c r="F1325" s="23"/>
      <c r="G1325" s="23"/>
      <c r="H1325" s="23"/>
      <c r="I1325" s="23"/>
    </row>
    <row r="1326" spans="2:9" ht="12.75" hidden="1" customHeight="1" x14ac:dyDescent="0.2">
      <c r="B1326" s="23"/>
      <c r="C1326" s="23"/>
      <c r="D1326" s="23"/>
      <c r="E1326" s="23"/>
      <c r="F1326" s="23"/>
      <c r="G1326" s="23"/>
      <c r="H1326" s="23"/>
      <c r="I1326" s="23"/>
    </row>
    <row r="1327" spans="2:9" ht="12.75" hidden="1" customHeight="1" x14ac:dyDescent="0.2">
      <c r="B1327" s="23"/>
      <c r="C1327" s="23"/>
      <c r="D1327" s="23"/>
      <c r="E1327" s="23"/>
      <c r="F1327" s="23"/>
      <c r="G1327" s="23"/>
      <c r="H1327" s="23"/>
      <c r="I1327" s="23"/>
    </row>
    <row r="1328" spans="2:9" ht="12.75" hidden="1" customHeight="1" x14ac:dyDescent="0.2">
      <c r="B1328" s="23"/>
      <c r="C1328" s="23"/>
      <c r="D1328" s="23"/>
      <c r="E1328" s="23"/>
      <c r="F1328" s="23"/>
      <c r="G1328" s="23"/>
      <c r="H1328" s="23"/>
      <c r="I1328" s="23"/>
    </row>
    <row r="1329" spans="2:9" ht="12.75" hidden="1" customHeight="1" x14ac:dyDescent="0.2">
      <c r="B1329" s="23"/>
      <c r="C1329" s="23"/>
      <c r="D1329" s="23"/>
      <c r="E1329" s="23"/>
      <c r="F1329" s="23"/>
      <c r="G1329" s="23"/>
      <c r="H1329" s="23"/>
      <c r="I1329" s="23"/>
    </row>
    <row r="1330" spans="2:9" ht="12.75" hidden="1" customHeight="1" x14ac:dyDescent="0.2">
      <c r="B1330" s="23"/>
      <c r="C1330" s="23"/>
      <c r="D1330" s="23"/>
      <c r="E1330" s="23"/>
      <c r="F1330" s="23"/>
      <c r="G1330" s="23"/>
      <c r="H1330" s="23"/>
      <c r="I1330" s="23"/>
    </row>
    <row r="1331" spans="2:9" ht="12.75" hidden="1" customHeight="1" x14ac:dyDescent="0.2">
      <c r="B1331" s="23"/>
      <c r="C1331" s="23"/>
      <c r="D1331" s="23"/>
      <c r="E1331" s="23"/>
      <c r="F1331" s="23"/>
      <c r="G1331" s="23"/>
      <c r="H1331" s="23"/>
      <c r="I1331" s="23"/>
    </row>
    <row r="1332" spans="2:9" ht="12.75" hidden="1" customHeight="1" x14ac:dyDescent="0.2">
      <c r="B1332" s="23"/>
      <c r="C1332" s="23"/>
      <c r="D1332" s="23"/>
      <c r="E1332" s="23"/>
      <c r="F1332" s="23"/>
      <c r="G1332" s="23"/>
      <c r="H1332" s="23"/>
      <c r="I1332" s="23"/>
    </row>
    <row r="1333" spans="2:9" ht="12.75" hidden="1" customHeight="1" x14ac:dyDescent="0.2">
      <c r="B1333" s="23"/>
      <c r="C1333" s="23"/>
      <c r="D1333" s="23"/>
      <c r="E1333" s="23"/>
      <c r="F1333" s="23"/>
      <c r="G1333" s="23"/>
      <c r="H1333" s="23"/>
      <c r="I1333" s="23"/>
    </row>
    <row r="1334" spans="2:9" ht="12.75" hidden="1" customHeight="1" x14ac:dyDescent="0.2">
      <c r="B1334" s="23"/>
      <c r="C1334" s="23"/>
      <c r="D1334" s="23"/>
      <c r="E1334" s="23"/>
      <c r="F1334" s="23"/>
      <c r="G1334" s="23"/>
      <c r="H1334" s="23"/>
      <c r="I1334" s="23"/>
    </row>
    <row r="1335" spans="2:9" ht="12.75" hidden="1" customHeight="1" x14ac:dyDescent="0.2">
      <c r="B1335" s="23"/>
      <c r="C1335" s="23"/>
      <c r="D1335" s="23"/>
      <c r="E1335" s="23"/>
      <c r="F1335" s="23"/>
      <c r="G1335" s="23"/>
      <c r="H1335" s="23"/>
      <c r="I1335" s="23"/>
    </row>
    <row r="1336" spans="2:9" ht="12.75" hidden="1" customHeight="1" x14ac:dyDescent="0.2">
      <c r="B1336" s="23"/>
      <c r="C1336" s="23"/>
      <c r="D1336" s="23"/>
      <c r="E1336" s="23"/>
      <c r="F1336" s="23"/>
      <c r="G1336" s="23"/>
      <c r="H1336" s="23"/>
      <c r="I1336" s="23"/>
    </row>
    <row r="1337" spans="2:9" ht="12.75" hidden="1" customHeight="1" x14ac:dyDescent="0.2">
      <c r="B1337" s="23"/>
      <c r="C1337" s="23"/>
      <c r="D1337" s="23"/>
      <c r="E1337" s="23"/>
      <c r="F1337" s="23"/>
      <c r="G1337" s="23"/>
      <c r="H1337" s="23"/>
      <c r="I1337" s="23"/>
    </row>
    <row r="1338" spans="2:9" ht="12.75" hidden="1" customHeight="1" x14ac:dyDescent="0.2">
      <c r="B1338" s="23"/>
      <c r="C1338" s="23"/>
      <c r="D1338" s="23"/>
      <c r="E1338" s="23"/>
      <c r="F1338" s="23"/>
      <c r="G1338" s="23"/>
      <c r="H1338" s="23"/>
      <c r="I1338" s="23"/>
    </row>
    <row r="1339" spans="2:9" ht="12.75" hidden="1" customHeight="1" x14ac:dyDescent="0.2">
      <c r="B1339" s="23"/>
      <c r="C1339" s="23"/>
      <c r="D1339" s="23"/>
      <c r="E1339" s="23"/>
      <c r="F1339" s="23"/>
      <c r="G1339" s="23"/>
      <c r="H1339" s="23"/>
      <c r="I1339" s="23"/>
    </row>
    <row r="1340" spans="2:9" ht="12.75" hidden="1" customHeight="1" x14ac:dyDescent="0.2">
      <c r="B1340" s="23"/>
      <c r="C1340" s="23"/>
      <c r="D1340" s="23"/>
      <c r="E1340" s="23"/>
      <c r="F1340" s="23"/>
      <c r="G1340" s="23"/>
      <c r="H1340" s="23"/>
      <c r="I1340" s="23"/>
    </row>
    <row r="1341" spans="2:9" ht="12.75" hidden="1" customHeight="1" x14ac:dyDescent="0.2">
      <c r="B1341" s="23"/>
      <c r="C1341" s="23"/>
      <c r="D1341" s="23"/>
      <c r="E1341" s="23"/>
      <c r="F1341" s="23"/>
      <c r="G1341" s="23"/>
      <c r="H1341" s="23"/>
      <c r="I1341" s="23"/>
    </row>
    <row r="1342" spans="2:9" ht="12.75" hidden="1" customHeight="1" x14ac:dyDescent="0.2">
      <c r="B1342" s="23"/>
      <c r="C1342" s="23"/>
      <c r="D1342" s="23"/>
      <c r="E1342" s="23"/>
      <c r="F1342" s="23"/>
      <c r="G1342" s="23"/>
      <c r="H1342" s="23"/>
      <c r="I1342" s="23"/>
    </row>
    <row r="1343" spans="2:9" ht="12.75" hidden="1" customHeight="1" x14ac:dyDescent="0.2">
      <c r="B1343" s="23"/>
      <c r="C1343" s="23"/>
      <c r="D1343" s="23"/>
      <c r="E1343" s="23"/>
      <c r="F1343" s="23"/>
      <c r="G1343" s="23"/>
      <c r="H1343" s="23"/>
      <c r="I1343" s="23"/>
    </row>
    <row r="1344" spans="2:9" ht="12.75" hidden="1" customHeight="1" x14ac:dyDescent="0.2">
      <c r="B1344" s="23"/>
      <c r="C1344" s="23"/>
      <c r="D1344" s="23"/>
      <c r="E1344" s="23"/>
      <c r="F1344" s="23"/>
      <c r="G1344" s="23"/>
      <c r="H1344" s="23"/>
      <c r="I1344" s="23"/>
    </row>
    <row r="1345" spans="2:9" ht="12.75" hidden="1" customHeight="1" x14ac:dyDescent="0.2">
      <c r="B1345" s="23"/>
      <c r="C1345" s="23"/>
      <c r="D1345" s="23"/>
      <c r="E1345" s="23"/>
      <c r="F1345" s="23"/>
      <c r="G1345" s="23"/>
      <c r="H1345" s="23"/>
      <c r="I1345" s="23"/>
    </row>
    <row r="1346" spans="2:9" ht="12.75" hidden="1" customHeight="1" x14ac:dyDescent="0.2">
      <c r="B1346" s="23"/>
      <c r="C1346" s="23"/>
      <c r="D1346" s="23"/>
      <c r="E1346" s="23"/>
      <c r="F1346" s="23"/>
      <c r="G1346" s="23"/>
      <c r="H1346" s="23"/>
      <c r="I1346" s="23"/>
    </row>
    <row r="1347" spans="2:9" ht="12.75" hidden="1" customHeight="1" x14ac:dyDescent="0.2">
      <c r="B1347" s="23"/>
      <c r="C1347" s="23"/>
      <c r="D1347" s="23"/>
      <c r="E1347" s="23"/>
      <c r="F1347" s="23"/>
      <c r="G1347" s="23"/>
      <c r="H1347" s="23"/>
      <c r="I1347" s="23"/>
    </row>
    <row r="1348" spans="2:9" ht="12.75" hidden="1" customHeight="1" x14ac:dyDescent="0.2">
      <c r="B1348" s="23"/>
      <c r="C1348" s="23"/>
      <c r="D1348" s="23"/>
      <c r="E1348" s="23"/>
      <c r="F1348" s="23"/>
      <c r="G1348" s="23"/>
      <c r="H1348" s="23"/>
      <c r="I1348" s="23"/>
    </row>
    <row r="1349" spans="2:9" ht="12.75" hidden="1" customHeight="1" x14ac:dyDescent="0.2">
      <c r="B1349" s="23"/>
      <c r="C1349" s="23"/>
      <c r="D1349" s="23"/>
      <c r="E1349" s="23"/>
      <c r="F1349" s="23"/>
      <c r="G1349" s="23"/>
      <c r="H1349" s="23"/>
      <c r="I1349" s="23"/>
    </row>
    <row r="1350" spans="2:9" ht="12.75" hidden="1" customHeight="1" x14ac:dyDescent="0.2">
      <c r="B1350" s="23"/>
      <c r="C1350" s="23"/>
      <c r="D1350" s="23"/>
      <c r="E1350" s="23"/>
      <c r="F1350" s="23"/>
      <c r="G1350" s="23"/>
      <c r="H1350" s="23"/>
      <c r="I1350" s="23"/>
    </row>
    <row r="1351" spans="2:9" ht="12.75" hidden="1" customHeight="1" x14ac:dyDescent="0.2">
      <c r="B1351" s="23"/>
      <c r="C1351" s="23"/>
      <c r="D1351" s="23"/>
      <c r="E1351" s="23"/>
      <c r="F1351" s="23"/>
      <c r="G1351" s="23"/>
      <c r="H1351" s="23"/>
      <c r="I1351" s="23"/>
    </row>
    <row r="1352" spans="2:9" ht="12.75" hidden="1" customHeight="1" x14ac:dyDescent="0.2">
      <c r="B1352" s="23"/>
      <c r="C1352" s="23"/>
      <c r="D1352" s="23"/>
      <c r="E1352" s="23"/>
      <c r="F1352" s="23"/>
      <c r="G1352" s="23"/>
      <c r="H1352" s="23"/>
      <c r="I1352" s="23"/>
    </row>
    <row r="1353" spans="2:9" ht="12.75" hidden="1" customHeight="1" x14ac:dyDescent="0.2">
      <c r="B1353" s="23"/>
      <c r="C1353" s="23"/>
      <c r="D1353" s="23"/>
      <c r="E1353" s="23"/>
      <c r="F1353" s="23"/>
      <c r="G1353" s="23"/>
      <c r="H1353" s="23"/>
      <c r="I1353" s="23"/>
    </row>
    <row r="1354" spans="2:9" ht="12.75" hidden="1" customHeight="1" x14ac:dyDescent="0.2">
      <c r="B1354" s="23"/>
      <c r="C1354" s="23"/>
      <c r="D1354" s="23"/>
      <c r="E1354" s="23"/>
      <c r="F1354" s="23"/>
      <c r="G1354" s="23"/>
      <c r="H1354" s="23"/>
      <c r="I1354" s="23"/>
    </row>
    <row r="1355" spans="2:9" ht="12.75" hidden="1" customHeight="1" x14ac:dyDescent="0.2">
      <c r="B1355" s="23"/>
      <c r="C1355" s="23"/>
      <c r="D1355" s="23"/>
      <c r="E1355" s="23"/>
      <c r="F1355" s="23"/>
      <c r="G1355" s="23"/>
      <c r="H1355" s="23"/>
      <c r="I1355" s="23"/>
    </row>
    <row r="1356" spans="2:9" ht="12.75" hidden="1" customHeight="1" x14ac:dyDescent="0.2">
      <c r="B1356" s="23"/>
      <c r="C1356" s="23"/>
      <c r="D1356" s="23"/>
      <c r="E1356" s="23"/>
      <c r="F1356" s="23"/>
      <c r="G1356" s="23"/>
      <c r="H1356" s="23"/>
      <c r="I1356" s="23"/>
    </row>
    <row r="1357" spans="2:9" ht="12.75" hidden="1" customHeight="1" x14ac:dyDescent="0.2">
      <c r="B1357" s="23"/>
      <c r="C1357" s="23"/>
      <c r="D1357" s="23"/>
      <c r="E1357" s="23"/>
      <c r="F1357" s="23"/>
      <c r="G1357" s="23"/>
      <c r="H1357" s="23"/>
      <c r="I1357" s="23"/>
    </row>
    <row r="1358" spans="2:9" ht="12.75" hidden="1" customHeight="1" x14ac:dyDescent="0.2">
      <c r="B1358" s="23"/>
      <c r="C1358" s="23"/>
      <c r="D1358" s="23"/>
      <c r="E1358" s="23"/>
      <c r="F1358" s="23"/>
      <c r="G1358" s="23"/>
      <c r="H1358" s="23"/>
      <c r="I1358" s="23"/>
    </row>
    <row r="1359" spans="2:9" ht="12.75" hidden="1" customHeight="1" x14ac:dyDescent="0.2">
      <c r="B1359" s="23"/>
      <c r="C1359" s="23"/>
      <c r="D1359" s="23"/>
      <c r="E1359" s="23"/>
      <c r="F1359" s="23"/>
      <c r="G1359" s="23"/>
      <c r="H1359" s="23"/>
      <c r="I1359" s="23"/>
    </row>
    <row r="1360" spans="2:9" ht="12.75" hidden="1" customHeight="1" x14ac:dyDescent="0.2">
      <c r="B1360" s="23"/>
      <c r="C1360" s="23"/>
      <c r="D1360" s="23"/>
      <c r="E1360" s="23"/>
      <c r="F1360" s="23"/>
      <c r="G1360" s="23"/>
      <c r="H1360" s="23"/>
      <c r="I1360" s="23"/>
    </row>
    <row r="1361" spans="2:9" ht="12.75" hidden="1" customHeight="1" x14ac:dyDescent="0.2">
      <c r="B1361" s="23"/>
      <c r="C1361" s="23"/>
      <c r="D1361" s="23"/>
      <c r="E1361" s="23"/>
      <c r="F1361" s="23"/>
      <c r="G1361" s="23"/>
      <c r="H1361" s="23"/>
      <c r="I1361" s="23"/>
    </row>
    <row r="1362" spans="2:9" ht="12.75" hidden="1" customHeight="1" x14ac:dyDescent="0.2">
      <c r="B1362" s="23"/>
      <c r="C1362" s="23"/>
      <c r="D1362" s="23"/>
      <c r="E1362" s="23"/>
      <c r="F1362" s="23"/>
      <c r="G1362" s="23"/>
      <c r="H1362" s="23"/>
      <c r="I1362" s="23"/>
    </row>
    <row r="1363" spans="2:9" ht="12.75" hidden="1" customHeight="1" x14ac:dyDescent="0.2">
      <c r="B1363" s="23"/>
      <c r="C1363" s="23"/>
      <c r="D1363" s="23"/>
      <c r="E1363" s="23"/>
      <c r="F1363" s="23"/>
      <c r="G1363" s="23"/>
      <c r="H1363" s="23"/>
      <c r="I1363" s="23"/>
    </row>
    <row r="1364" spans="2:9" ht="12.75" hidden="1" customHeight="1" x14ac:dyDescent="0.2">
      <c r="B1364" s="23"/>
      <c r="C1364" s="23"/>
      <c r="D1364" s="23"/>
      <c r="E1364" s="23"/>
      <c r="F1364" s="23"/>
      <c r="G1364" s="23"/>
      <c r="H1364" s="23"/>
      <c r="I1364" s="23"/>
    </row>
    <row r="1365" spans="2:9" ht="12.75" hidden="1" customHeight="1" x14ac:dyDescent="0.2">
      <c r="B1365" s="23"/>
      <c r="C1365" s="23"/>
      <c r="D1365" s="23"/>
      <c r="E1365" s="23"/>
      <c r="F1365" s="23"/>
      <c r="G1365" s="23"/>
      <c r="H1365" s="23"/>
      <c r="I1365" s="23"/>
    </row>
    <row r="1366" spans="2:9" ht="12.75" hidden="1" customHeight="1" x14ac:dyDescent="0.2">
      <c r="B1366" s="23"/>
      <c r="C1366" s="23"/>
      <c r="D1366" s="23"/>
      <c r="E1366" s="23"/>
      <c r="F1366" s="23"/>
      <c r="G1366" s="23"/>
      <c r="H1366" s="23"/>
      <c r="I1366" s="23"/>
    </row>
    <row r="1367" spans="2:9" ht="12.75" hidden="1" customHeight="1" x14ac:dyDescent="0.2">
      <c r="B1367" s="23"/>
      <c r="C1367" s="23"/>
      <c r="D1367" s="23"/>
      <c r="E1367" s="23"/>
      <c r="F1367" s="23"/>
      <c r="G1367" s="23"/>
      <c r="H1367" s="23"/>
      <c r="I1367" s="23"/>
    </row>
    <row r="1368" spans="2:9" ht="12.75" hidden="1" customHeight="1" x14ac:dyDescent="0.2">
      <c r="B1368" s="23"/>
      <c r="C1368" s="23"/>
      <c r="D1368" s="23"/>
      <c r="E1368" s="23"/>
      <c r="F1368" s="23"/>
      <c r="G1368" s="23"/>
      <c r="H1368" s="23"/>
      <c r="I1368" s="23"/>
    </row>
    <row r="1369" spans="2:9" ht="12.75" hidden="1" customHeight="1" x14ac:dyDescent="0.2">
      <c r="B1369" s="23"/>
      <c r="C1369" s="23"/>
      <c r="D1369" s="23"/>
      <c r="E1369" s="23"/>
      <c r="F1369" s="23"/>
      <c r="G1369" s="23"/>
      <c r="H1369" s="23"/>
      <c r="I1369" s="23"/>
    </row>
    <row r="1370" spans="2:9" ht="12.75" hidden="1" customHeight="1" x14ac:dyDescent="0.2">
      <c r="B1370" s="23"/>
      <c r="C1370" s="23"/>
      <c r="D1370" s="23"/>
      <c r="E1370" s="23"/>
      <c r="F1370" s="23"/>
      <c r="G1370" s="23"/>
      <c r="H1370" s="23"/>
      <c r="I1370" s="23"/>
    </row>
    <row r="1371" spans="2:9" ht="12.75" hidden="1" customHeight="1" x14ac:dyDescent="0.2">
      <c r="B1371" s="23"/>
      <c r="C1371" s="23"/>
      <c r="D1371" s="23"/>
      <c r="E1371" s="23"/>
      <c r="F1371" s="23"/>
      <c r="G1371" s="23"/>
      <c r="H1371" s="23"/>
      <c r="I1371" s="23"/>
    </row>
    <row r="1372" spans="2:9" ht="12.75" hidden="1" customHeight="1" x14ac:dyDescent="0.2">
      <c r="B1372" s="23"/>
      <c r="C1372" s="23"/>
      <c r="D1372" s="23"/>
      <c r="E1372" s="23"/>
      <c r="F1372" s="23"/>
      <c r="G1372" s="23"/>
      <c r="H1372" s="23"/>
      <c r="I1372" s="23"/>
    </row>
    <row r="1373" spans="2:9" ht="12.75" hidden="1" customHeight="1" x14ac:dyDescent="0.2">
      <c r="B1373" s="23"/>
      <c r="C1373" s="23"/>
      <c r="D1373" s="23"/>
      <c r="E1373" s="23"/>
      <c r="F1373" s="23"/>
      <c r="G1373" s="23"/>
      <c r="H1373" s="23"/>
      <c r="I1373" s="23"/>
    </row>
    <row r="1374" spans="2:9" ht="12.75" hidden="1" customHeight="1" x14ac:dyDescent="0.2">
      <c r="B1374" s="23"/>
      <c r="C1374" s="23"/>
      <c r="D1374" s="23"/>
      <c r="E1374" s="23"/>
      <c r="F1374" s="23"/>
      <c r="G1374" s="23"/>
      <c r="H1374" s="23"/>
      <c r="I1374" s="23"/>
    </row>
    <row r="1375" spans="2:9" ht="12.75" hidden="1" customHeight="1" x14ac:dyDescent="0.2">
      <c r="B1375" s="23"/>
      <c r="C1375" s="23"/>
      <c r="D1375" s="23"/>
      <c r="E1375" s="23"/>
      <c r="F1375" s="23"/>
      <c r="G1375" s="23"/>
      <c r="H1375" s="23"/>
      <c r="I1375" s="23"/>
    </row>
    <row r="1376" spans="2:9" ht="12.75" hidden="1" customHeight="1" x14ac:dyDescent="0.2">
      <c r="B1376" s="23"/>
      <c r="C1376" s="23"/>
      <c r="D1376" s="23"/>
      <c r="E1376" s="23"/>
      <c r="F1376" s="23"/>
      <c r="G1376" s="23"/>
      <c r="H1376" s="23"/>
      <c r="I1376" s="23"/>
    </row>
    <row r="1377" spans="2:9" ht="12.75" hidden="1" customHeight="1" x14ac:dyDescent="0.2">
      <c r="B1377" s="23"/>
      <c r="C1377" s="23"/>
      <c r="D1377" s="23"/>
      <c r="E1377" s="23"/>
      <c r="F1377" s="23"/>
      <c r="G1377" s="23"/>
      <c r="H1377" s="23"/>
      <c r="I1377" s="23"/>
    </row>
    <row r="1378" spans="2:9" ht="12.75" hidden="1" customHeight="1" x14ac:dyDescent="0.2">
      <c r="B1378" s="23"/>
      <c r="C1378" s="23"/>
      <c r="D1378" s="23"/>
      <c r="E1378" s="23"/>
      <c r="F1378" s="23"/>
      <c r="G1378" s="23"/>
      <c r="H1378" s="23"/>
      <c r="I1378" s="23"/>
    </row>
    <row r="1379" spans="2:9" ht="12.75" hidden="1" customHeight="1" x14ac:dyDescent="0.2">
      <c r="B1379" s="23"/>
      <c r="C1379" s="23"/>
      <c r="D1379" s="23"/>
      <c r="E1379" s="23"/>
      <c r="F1379" s="23"/>
      <c r="G1379" s="23"/>
      <c r="H1379" s="23"/>
      <c r="I1379" s="23"/>
    </row>
    <row r="1380" spans="2:9" ht="12.75" hidden="1" customHeight="1" x14ac:dyDescent="0.2">
      <c r="B1380" s="23"/>
      <c r="C1380" s="23"/>
      <c r="D1380" s="23"/>
      <c r="E1380" s="23"/>
      <c r="F1380" s="23"/>
      <c r="G1380" s="23"/>
      <c r="H1380" s="23"/>
      <c r="I1380" s="23"/>
    </row>
    <row r="1381" spans="2:9" ht="12.75" hidden="1" customHeight="1" x14ac:dyDescent="0.2">
      <c r="B1381" s="23"/>
      <c r="C1381" s="23"/>
      <c r="D1381" s="23"/>
      <c r="E1381" s="23"/>
      <c r="F1381" s="23"/>
      <c r="G1381" s="23"/>
      <c r="H1381" s="23"/>
      <c r="I1381" s="23"/>
    </row>
    <row r="1382" spans="2:9" ht="12.75" hidden="1" customHeight="1" x14ac:dyDescent="0.2">
      <c r="B1382" s="23"/>
      <c r="C1382" s="23"/>
      <c r="D1382" s="23"/>
      <c r="E1382" s="23"/>
      <c r="F1382" s="23"/>
      <c r="G1382" s="23"/>
      <c r="H1382" s="23"/>
      <c r="I1382" s="23"/>
    </row>
    <row r="1383" spans="2:9" ht="12.75" hidden="1" customHeight="1" x14ac:dyDescent="0.2">
      <c r="B1383" s="23"/>
      <c r="C1383" s="23"/>
      <c r="D1383" s="23"/>
      <c r="E1383" s="23"/>
      <c r="F1383" s="23"/>
      <c r="G1383" s="23"/>
      <c r="H1383" s="23"/>
      <c r="I1383" s="23"/>
    </row>
    <row r="1384" spans="2:9" ht="12.75" hidden="1" customHeight="1" x14ac:dyDescent="0.2">
      <c r="B1384" s="23"/>
      <c r="C1384" s="23"/>
      <c r="D1384" s="23"/>
      <c r="E1384" s="23"/>
      <c r="F1384" s="23"/>
      <c r="G1384" s="23"/>
      <c r="H1384" s="23"/>
      <c r="I1384" s="23"/>
    </row>
    <row r="1385" spans="2:9" ht="12.75" hidden="1" customHeight="1" x14ac:dyDescent="0.2">
      <c r="B1385" s="23"/>
      <c r="C1385" s="23"/>
      <c r="D1385" s="23"/>
      <c r="E1385" s="23"/>
      <c r="F1385" s="23"/>
      <c r="G1385" s="23"/>
      <c r="H1385" s="23"/>
      <c r="I1385" s="23"/>
    </row>
    <row r="1386" spans="2:9" ht="12.75" hidden="1" customHeight="1" x14ac:dyDescent="0.2">
      <c r="B1386" s="23"/>
      <c r="C1386" s="23"/>
      <c r="D1386" s="23"/>
      <c r="E1386" s="23"/>
      <c r="F1386" s="23"/>
      <c r="G1386" s="23"/>
      <c r="H1386" s="23"/>
      <c r="I1386" s="23"/>
    </row>
    <row r="1387" spans="2:9" ht="12.75" hidden="1" customHeight="1" x14ac:dyDescent="0.2">
      <c r="B1387" s="23"/>
      <c r="C1387" s="23"/>
      <c r="D1387" s="23"/>
      <c r="E1387" s="23"/>
      <c r="F1387" s="23"/>
      <c r="G1387" s="23"/>
      <c r="H1387" s="23"/>
      <c r="I1387" s="23"/>
    </row>
    <row r="1388" spans="2:9" ht="12.75" hidden="1" customHeight="1" x14ac:dyDescent="0.2">
      <c r="B1388" s="23"/>
      <c r="C1388" s="23"/>
      <c r="D1388" s="23"/>
      <c r="E1388" s="23"/>
      <c r="F1388" s="23"/>
      <c r="G1388" s="23"/>
      <c r="H1388" s="23"/>
      <c r="I1388" s="23"/>
    </row>
    <row r="1389" spans="2:9" ht="12.75" hidden="1" customHeight="1" x14ac:dyDescent="0.2">
      <c r="B1389" s="23"/>
      <c r="C1389" s="23"/>
      <c r="D1389" s="23"/>
      <c r="E1389" s="23"/>
      <c r="F1389" s="23"/>
      <c r="G1389" s="23"/>
      <c r="H1389" s="23"/>
      <c r="I1389" s="23"/>
    </row>
    <row r="1390" spans="2:9" ht="12.75" hidden="1" customHeight="1" x14ac:dyDescent="0.2">
      <c r="B1390" s="23"/>
      <c r="C1390" s="23"/>
      <c r="D1390" s="23"/>
      <c r="E1390" s="23"/>
      <c r="F1390" s="23"/>
      <c r="G1390" s="23"/>
      <c r="H1390" s="23"/>
      <c r="I1390" s="23"/>
    </row>
    <row r="1391" spans="2:9" ht="12.75" hidden="1" customHeight="1" x14ac:dyDescent="0.2">
      <c r="B1391" s="23"/>
      <c r="C1391" s="23"/>
      <c r="D1391" s="23"/>
      <c r="E1391" s="23"/>
      <c r="F1391" s="23"/>
      <c r="G1391" s="23"/>
      <c r="H1391" s="23"/>
      <c r="I1391" s="23"/>
    </row>
    <row r="1392" spans="2:9" ht="12.75" hidden="1" customHeight="1" x14ac:dyDescent="0.2">
      <c r="B1392" s="23"/>
      <c r="C1392" s="23"/>
      <c r="D1392" s="23"/>
      <c r="E1392" s="23"/>
      <c r="F1392" s="23"/>
      <c r="G1392" s="23"/>
      <c r="H1392" s="23"/>
      <c r="I1392" s="23"/>
    </row>
    <row r="1393" spans="2:9" ht="12.75" hidden="1" customHeight="1" x14ac:dyDescent="0.2">
      <c r="B1393" s="23"/>
      <c r="C1393" s="23"/>
      <c r="D1393" s="23"/>
      <c r="E1393" s="23"/>
      <c r="F1393" s="23"/>
      <c r="G1393" s="23"/>
      <c r="H1393" s="23"/>
      <c r="I1393" s="23"/>
    </row>
    <row r="1394" spans="2:9" ht="12.75" hidden="1" customHeight="1" x14ac:dyDescent="0.2">
      <c r="B1394" s="23"/>
      <c r="C1394" s="23"/>
      <c r="D1394" s="23"/>
      <c r="E1394" s="23"/>
      <c r="F1394" s="23"/>
      <c r="G1394" s="23"/>
      <c r="H1394" s="23"/>
      <c r="I1394" s="23"/>
    </row>
    <row r="1395" spans="2:9" ht="12.75" hidden="1" customHeight="1" x14ac:dyDescent="0.2">
      <c r="B1395" s="23"/>
      <c r="C1395" s="23"/>
      <c r="D1395" s="23"/>
      <c r="E1395" s="23"/>
      <c r="F1395" s="23"/>
      <c r="G1395" s="23"/>
      <c r="H1395" s="23"/>
      <c r="I1395" s="23"/>
    </row>
    <row r="1396" spans="2:9" ht="12.75" hidden="1" customHeight="1" x14ac:dyDescent="0.2">
      <c r="B1396" s="23"/>
      <c r="C1396" s="23"/>
      <c r="D1396" s="23"/>
      <c r="E1396" s="23"/>
      <c r="F1396" s="23"/>
      <c r="G1396" s="23"/>
      <c r="H1396" s="23"/>
      <c r="I1396" s="23"/>
    </row>
    <row r="1397" spans="2:9" ht="12.75" hidden="1" customHeight="1" x14ac:dyDescent="0.2">
      <c r="B1397" s="23"/>
      <c r="C1397" s="23"/>
      <c r="D1397" s="23"/>
      <c r="E1397" s="23"/>
      <c r="F1397" s="23"/>
      <c r="G1397" s="23"/>
      <c r="H1397" s="23"/>
      <c r="I1397" s="23"/>
    </row>
    <row r="1398" spans="2:9" ht="12.75" hidden="1" customHeight="1" x14ac:dyDescent="0.2">
      <c r="B1398" s="23"/>
      <c r="C1398" s="23"/>
      <c r="D1398" s="23"/>
      <c r="E1398" s="23"/>
      <c r="F1398" s="23"/>
      <c r="G1398" s="23"/>
      <c r="H1398" s="23"/>
      <c r="I1398" s="23"/>
    </row>
    <row r="1399" spans="2:9" ht="12.75" hidden="1" customHeight="1" x14ac:dyDescent="0.2">
      <c r="B1399" s="23"/>
      <c r="C1399" s="23"/>
      <c r="D1399" s="23"/>
      <c r="E1399" s="23"/>
      <c r="F1399" s="23"/>
      <c r="G1399" s="23"/>
      <c r="H1399" s="23"/>
      <c r="I1399" s="23"/>
    </row>
    <row r="1400" spans="2:9" ht="12.75" hidden="1" customHeight="1" x14ac:dyDescent="0.2">
      <c r="B1400" s="23"/>
      <c r="C1400" s="23"/>
      <c r="D1400" s="23"/>
      <c r="E1400" s="23"/>
      <c r="F1400" s="23"/>
      <c r="G1400" s="23"/>
      <c r="H1400" s="23"/>
      <c r="I1400" s="23"/>
    </row>
    <row r="1401" spans="2:9" ht="12.75" hidden="1" customHeight="1" x14ac:dyDescent="0.2">
      <c r="B1401" s="23"/>
      <c r="C1401" s="23"/>
      <c r="D1401" s="23"/>
      <c r="E1401" s="23"/>
      <c r="F1401" s="23"/>
      <c r="G1401" s="23"/>
      <c r="H1401" s="23"/>
      <c r="I1401" s="23"/>
    </row>
    <row r="1402" spans="2:9" ht="12.75" hidden="1" customHeight="1" x14ac:dyDescent="0.2">
      <c r="B1402" s="23"/>
      <c r="C1402" s="23"/>
      <c r="D1402" s="23"/>
      <c r="E1402" s="23"/>
      <c r="F1402" s="23"/>
      <c r="G1402" s="23"/>
      <c r="H1402" s="23"/>
      <c r="I1402" s="23"/>
    </row>
    <row r="1403" spans="2:9" ht="12.75" hidden="1" customHeight="1" x14ac:dyDescent="0.2">
      <c r="B1403" s="23"/>
      <c r="C1403" s="23"/>
      <c r="D1403" s="23"/>
      <c r="E1403" s="23"/>
      <c r="F1403" s="23"/>
      <c r="G1403" s="23"/>
      <c r="H1403" s="23"/>
      <c r="I1403" s="23"/>
    </row>
    <row r="1404" spans="2:9" ht="12.75" hidden="1" customHeight="1" x14ac:dyDescent="0.2">
      <c r="B1404" s="23"/>
      <c r="C1404" s="23"/>
      <c r="D1404" s="23"/>
      <c r="E1404" s="23"/>
      <c r="F1404" s="23"/>
      <c r="G1404" s="23"/>
      <c r="H1404" s="23"/>
      <c r="I1404" s="23"/>
    </row>
    <row r="1405" spans="2:9" ht="12.75" hidden="1" customHeight="1" x14ac:dyDescent="0.2">
      <c r="B1405" s="23"/>
      <c r="C1405" s="23"/>
      <c r="D1405" s="23"/>
      <c r="E1405" s="23"/>
      <c r="F1405" s="23"/>
      <c r="G1405" s="23"/>
      <c r="H1405" s="23"/>
      <c r="I1405" s="23"/>
    </row>
    <row r="1406" spans="2:9" ht="12.75" hidden="1" customHeight="1" x14ac:dyDescent="0.2">
      <c r="B1406" s="23"/>
      <c r="C1406" s="23"/>
      <c r="D1406" s="23"/>
      <c r="E1406" s="23"/>
      <c r="F1406" s="23"/>
      <c r="G1406" s="23"/>
      <c r="H1406" s="23"/>
      <c r="I1406" s="23"/>
    </row>
    <row r="1407" spans="2:9" ht="12.75" hidden="1" customHeight="1" x14ac:dyDescent="0.2">
      <c r="B1407" s="23"/>
      <c r="C1407" s="23"/>
      <c r="D1407" s="23"/>
      <c r="E1407" s="23"/>
      <c r="F1407" s="23"/>
      <c r="G1407" s="23"/>
      <c r="H1407" s="23"/>
      <c r="I1407" s="23"/>
    </row>
    <row r="1408" spans="2:9" ht="12.75" hidden="1" customHeight="1" x14ac:dyDescent="0.2">
      <c r="B1408" s="23"/>
      <c r="C1408" s="23"/>
      <c r="D1408" s="23"/>
      <c r="E1408" s="23"/>
      <c r="F1408" s="23"/>
      <c r="G1408" s="23"/>
      <c r="H1408" s="23"/>
      <c r="I1408" s="23"/>
    </row>
    <row r="1409" spans="2:9" ht="12.75" hidden="1" customHeight="1" x14ac:dyDescent="0.2">
      <c r="B1409" s="23"/>
      <c r="C1409" s="23"/>
      <c r="D1409" s="23"/>
      <c r="E1409" s="23"/>
      <c r="F1409" s="23"/>
      <c r="G1409" s="23"/>
      <c r="H1409" s="23"/>
      <c r="I1409" s="23"/>
    </row>
    <row r="1410" spans="2:9" ht="12.75" hidden="1" customHeight="1" x14ac:dyDescent="0.2">
      <c r="B1410" s="23"/>
      <c r="C1410" s="23"/>
      <c r="D1410" s="23"/>
      <c r="E1410" s="23"/>
      <c r="F1410" s="23"/>
      <c r="G1410" s="23"/>
      <c r="H1410" s="23"/>
      <c r="I1410" s="23"/>
    </row>
    <row r="1411" spans="2:9" ht="12.75" hidden="1" customHeight="1" x14ac:dyDescent="0.2">
      <c r="B1411" s="23"/>
      <c r="C1411" s="23"/>
      <c r="D1411" s="23"/>
      <c r="E1411" s="23"/>
      <c r="F1411" s="23"/>
      <c r="G1411" s="23"/>
      <c r="H1411" s="23"/>
      <c r="I1411" s="23"/>
    </row>
    <row r="1412" spans="2:9" ht="12.75" hidden="1" customHeight="1" x14ac:dyDescent="0.2">
      <c r="B1412" s="23"/>
      <c r="C1412" s="23"/>
      <c r="D1412" s="23"/>
      <c r="E1412" s="23"/>
      <c r="F1412" s="23"/>
      <c r="G1412" s="23"/>
      <c r="H1412" s="23"/>
      <c r="I1412" s="23"/>
    </row>
    <row r="1413" spans="2:9" ht="12.75" hidden="1" customHeight="1" x14ac:dyDescent="0.2">
      <c r="B1413" s="23"/>
      <c r="C1413" s="23"/>
      <c r="D1413" s="23"/>
      <c r="E1413" s="23"/>
      <c r="F1413" s="23"/>
      <c r="G1413" s="23"/>
      <c r="H1413" s="23"/>
      <c r="I1413" s="23"/>
    </row>
    <row r="1414" spans="2:9" ht="12.75" hidden="1" customHeight="1" x14ac:dyDescent="0.2">
      <c r="B1414" s="23"/>
      <c r="C1414" s="23"/>
      <c r="D1414" s="23"/>
      <c r="E1414" s="23"/>
      <c r="F1414" s="23"/>
      <c r="G1414" s="23"/>
      <c r="H1414" s="23"/>
      <c r="I1414" s="23"/>
    </row>
    <row r="1415" spans="2:9" ht="12.75" hidden="1" customHeight="1" x14ac:dyDescent="0.2">
      <c r="B1415" s="23"/>
      <c r="C1415" s="23"/>
      <c r="D1415" s="23"/>
      <c r="E1415" s="23"/>
      <c r="F1415" s="23"/>
      <c r="G1415" s="23"/>
      <c r="H1415" s="23"/>
      <c r="I1415" s="23"/>
    </row>
    <row r="1416" spans="2:9" ht="12.75" hidden="1" customHeight="1" x14ac:dyDescent="0.2">
      <c r="B1416" s="23"/>
      <c r="C1416" s="23"/>
      <c r="D1416" s="23"/>
      <c r="E1416" s="23"/>
      <c r="F1416" s="23"/>
      <c r="G1416" s="23"/>
      <c r="H1416" s="23"/>
      <c r="I1416" s="23"/>
    </row>
    <row r="1417" spans="2:9" ht="12.75" hidden="1" customHeight="1" x14ac:dyDescent="0.2">
      <c r="B1417" s="23"/>
      <c r="C1417" s="23"/>
      <c r="D1417" s="23"/>
      <c r="E1417" s="23"/>
      <c r="F1417" s="23"/>
      <c r="G1417" s="23"/>
      <c r="H1417" s="23"/>
      <c r="I1417" s="23"/>
    </row>
    <row r="1418" spans="2:9" ht="12.75" hidden="1" customHeight="1" x14ac:dyDescent="0.2">
      <c r="B1418" s="23"/>
      <c r="C1418" s="23"/>
      <c r="D1418" s="23"/>
      <c r="E1418" s="23"/>
      <c r="F1418" s="23"/>
      <c r="G1418" s="23"/>
      <c r="H1418" s="23"/>
      <c r="I1418" s="23"/>
    </row>
    <row r="1419" spans="2:9" ht="12.75" hidden="1" customHeight="1" x14ac:dyDescent="0.2">
      <c r="B1419" s="23"/>
      <c r="C1419" s="23"/>
      <c r="D1419" s="23"/>
      <c r="E1419" s="23"/>
      <c r="F1419" s="23"/>
      <c r="G1419" s="23"/>
      <c r="H1419" s="23"/>
      <c r="I1419" s="23"/>
    </row>
    <row r="1420" spans="2:9" ht="12.75" hidden="1" customHeight="1" x14ac:dyDescent="0.2">
      <c r="B1420" s="23"/>
      <c r="C1420" s="23"/>
      <c r="D1420" s="23"/>
      <c r="E1420" s="23"/>
      <c r="F1420" s="23"/>
      <c r="G1420" s="23"/>
      <c r="H1420" s="23"/>
      <c r="I1420" s="23"/>
    </row>
    <row r="1421" spans="2:9" ht="12.75" hidden="1" customHeight="1" x14ac:dyDescent="0.2">
      <c r="B1421" s="23"/>
      <c r="C1421" s="23"/>
      <c r="D1421" s="23"/>
      <c r="E1421" s="23"/>
      <c r="F1421" s="23"/>
      <c r="G1421" s="23"/>
      <c r="H1421" s="23"/>
      <c r="I1421" s="23"/>
    </row>
    <row r="1422" spans="2:9" ht="12.75" hidden="1" customHeight="1" x14ac:dyDescent="0.2">
      <c r="B1422" s="23"/>
      <c r="C1422" s="23"/>
      <c r="D1422" s="23"/>
      <c r="E1422" s="23"/>
      <c r="F1422" s="23"/>
      <c r="G1422" s="23"/>
      <c r="H1422" s="23"/>
      <c r="I1422" s="23"/>
    </row>
    <row r="1423" spans="2:9" ht="12.75" hidden="1" customHeight="1" x14ac:dyDescent="0.2">
      <c r="B1423" s="23"/>
      <c r="C1423" s="23"/>
      <c r="D1423" s="23"/>
      <c r="E1423" s="23"/>
      <c r="F1423" s="23"/>
      <c r="G1423" s="23"/>
      <c r="H1423" s="23"/>
      <c r="I1423" s="23"/>
    </row>
    <row r="1424" spans="2:9" ht="12.75" hidden="1" customHeight="1" x14ac:dyDescent="0.2">
      <c r="B1424" s="23"/>
      <c r="C1424" s="23"/>
      <c r="D1424" s="23"/>
      <c r="E1424" s="23"/>
      <c r="F1424" s="23"/>
      <c r="G1424" s="23"/>
      <c r="H1424" s="23"/>
      <c r="I1424" s="23"/>
    </row>
    <row r="1425" spans="2:9" ht="12.75" hidden="1" customHeight="1" x14ac:dyDescent="0.2">
      <c r="B1425" s="23"/>
      <c r="C1425" s="23"/>
      <c r="D1425" s="23"/>
      <c r="E1425" s="23"/>
      <c r="F1425" s="23"/>
      <c r="G1425" s="23"/>
      <c r="H1425" s="23"/>
      <c r="I1425" s="23"/>
    </row>
    <row r="1426" spans="2:9" ht="12.75" hidden="1" customHeight="1" x14ac:dyDescent="0.2">
      <c r="B1426" s="23"/>
      <c r="C1426" s="23"/>
      <c r="D1426" s="23"/>
      <c r="E1426" s="23"/>
      <c r="F1426" s="23"/>
      <c r="G1426" s="23"/>
      <c r="H1426" s="23"/>
      <c r="I1426" s="23"/>
    </row>
    <row r="1427" spans="2:9" ht="12.75" hidden="1" customHeight="1" x14ac:dyDescent="0.2">
      <c r="B1427" s="23"/>
      <c r="C1427" s="23"/>
      <c r="D1427" s="23"/>
      <c r="E1427" s="23"/>
      <c r="F1427" s="23"/>
      <c r="G1427" s="23"/>
      <c r="H1427" s="23"/>
      <c r="I1427" s="23"/>
    </row>
    <row r="1428" spans="2:9" ht="12.75" hidden="1" customHeight="1" x14ac:dyDescent="0.2">
      <c r="B1428" s="23"/>
      <c r="C1428" s="23"/>
      <c r="D1428" s="23"/>
      <c r="E1428" s="23"/>
      <c r="F1428" s="23"/>
      <c r="G1428" s="23"/>
      <c r="H1428" s="23"/>
      <c r="I1428" s="23"/>
    </row>
    <row r="1429" spans="2:9" ht="12.75" hidden="1" customHeight="1" x14ac:dyDescent="0.2">
      <c r="B1429" s="23"/>
      <c r="C1429" s="23"/>
      <c r="D1429" s="23"/>
      <c r="E1429" s="23"/>
      <c r="F1429" s="23"/>
      <c r="G1429" s="23"/>
      <c r="H1429" s="23"/>
      <c r="I1429" s="23"/>
    </row>
    <row r="1430" spans="2:9" ht="12.75" hidden="1" customHeight="1" x14ac:dyDescent="0.2">
      <c r="B1430" s="23"/>
      <c r="C1430" s="23"/>
      <c r="D1430" s="23"/>
      <c r="E1430" s="23"/>
      <c r="F1430" s="23"/>
      <c r="G1430" s="23"/>
      <c r="H1430" s="23"/>
      <c r="I1430" s="23"/>
    </row>
    <row r="1431" spans="2:9" ht="12.75" hidden="1" customHeight="1" x14ac:dyDescent="0.2">
      <c r="B1431" s="23"/>
      <c r="C1431" s="23"/>
      <c r="D1431" s="23"/>
      <c r="E1431" s="23"/>
      <c r="F1431" s="23"/>
      <c r="G1431" s="23"/>
      <c r="H1431" s="23"/>
      <c r="I1431" s="23"/>
    </row>
    <row r="1432" spans="2:9" ht="12.75" hidden="1" customHeight="1" x14ac:dyDescent="0.2">
      <c r="B1432" s="23"/>
      <c r="C1432" s="23"/>
      <c r="D1432" s="23"/>
      <c r="E1432" s="23"/>
      <c r="F1432" s="23"/>
      <c r="G1432" s="23"/>
      <c r="H1432" s="23"/>
      <c r="I1432" s="23"/>
    </row>
    <row r="1433" spans="2:9" ht="12.75" hidden="1" customHeight="1" x14ac:dyDescent="0.2">
      <c r="B1433" s="23"/>
      <c r="C1433" s="23"/>
      <c r="D1433" s="23"/>
      <c r="E1433" s="23"/>
      <c r="F1433" s="23"/>
      <c r="G1433" s="23"/>
      <c r="H1433" s="23"/>
      <c r="I1433" s="23"/>
    </row>
    <row r="1434" spans="2:9" ht="12.75" hidden="1" customHeight="1" x14ac:dyDescent="0.2">
      <c r="B1434" s="23"/>
      <c r="C1434" s="23"/>
      <c r="D1434" s="23"/>
      <c r="E1434" s="23"/>
      <c r="F1434" s="23"/>
      <c r="G1434" s="23"/>
      <c r="H1434" s="23"/>
      <c r="I1434" s="23"/>
    </row>
    <row r="1435" spans="2:9" ht="12.75" hidden="1" customHeight="1" x14ac:dyDescent="0.2">
      <c r="B1435" s="23"/>
      <c r="C1435" s="23"/>
      <c r="D1435" s="23"/>
      <c r="E1435" s="23"/>
      <c r="F1435" s="23"/>
      <c r="G1435" s="23"/>
      <c r="H1435" s="23"/>
      <c r="I1435" s="23"/>
    </row>
    <row r="1436" spans="2:9" ht="12.75" hidden="1" customHeight="1" x14ac:dyDescent="0.2">
      <c r="B1436" s="23"/>
      <c r="C1436" s="23"/>
      <c r="D1436" s="23"/>
      <c r="E1436" s="23"/>
      <c r="F1436" s="23"/>
      <c r="G1436" s="23"/>
      <c r="H1436" s="23"/>
      <c r="I1436" s="23"/>
    </row>
    <row r="1437" spans="2:9" ht="12.75" hidden="1" customHeight="1" x14ac:dyDescent="0.2">
      <c r="B1437" s="23"/>
      <c r="C1437" s="23"/>
      <c r="D1437" s="23"/>
      <c r="E1437" s="23"/>
      <c r="F1437" s="23"/>
      <c r="G1437" s="23"/>
      <c r="H1437" s="23"/>
      <c r="I1437" s="23"/>
    </row>
    <row r="1438" spans="2:9" ht="12.75" hidden="1" customHeight="1" x14ac:dyDescent="0.2">
      <c r="B1438" s="23"/>
      <c r="C1438" s="23"/>
      <c r="D1438" s="23"/>
      <c r="E1438" s="23"/>
      <c r="F1438" s="23"/>
      <c r="G1438" s="23"/>
      <c r="H1438" s="23"/>
      <c r="I1438" s="23"/>
    </row>
    <row r="1439" spans="2:9" ht="12.75" hidden="1" customHeight="1" x14ac:dyDescent="0.2">
      <c r="B1439" s="23"/>
      <c r="C1439" s="23"/>
      <c r="D1439" s="23"/>
      <c r="E1439" s="23"/>
      <c r="F1439" s="23"/>
      <c r="G1439" s="23"/>
      <c r="H1439" s="23"/>
      <c r="I1439" s="23"/>
    </row>
    <row r="1440" spans="2:9" ht="12.75" hidden="1" customHeight="1" x14ac:dyDescent="0.2">
      <c r="B1440" s="23"/>
      <c r="C1440" s="23"/>
      <c r="D1440" s="23"/>
      <c r="E1440" s="23"/>
      <c r="F1440" s="23"/>
      <c r="G1440" s="23"/>
      <c r="H1440" s="23"/>
      <c r="I1440" s="23"/>
    </row>
    <row r="1441" spans="2:9" ht="12.75" hidden="1" customHeight="1" x14ac:dyDescent="0.2">
      <c r="B1441" s="23"/>
      <c r="C1441" s="23"/>
      <c r="D1441" s="23"/>
      <c r="E1441" s="23"/>
      <c r="F1441" s="23"/>
      <c r="G1441" s="23"/>
      <c r="H1441" s="23"/>
      <c r="I1441" s="23"/>
    </row>
    <row r="1442" spans="2:9" ht="12.75" hidden="1" customHeight="1" x14ac:dyDescent="0.2">
      <c r="B1442" s="23"/>
      <c r="C1442" s="23"/>
      <c r="D1442" s="23"/>
      <c r="E1442" s="23"/>
      <c r="F1442" s="23"/>
      <c r="G1442" s="23"/>
      <c r="H1442" s="23"/>
      <c r="I1442" s="23"/>
    </row>
    <row r="1443" spans="2:9" ht="12.75" hidden="1" customHeight="1" x14ac:dyDescent="0.2">
      <c r="B1443" s="23"/>
      <c r="C1443" s="23"/>
      <c r="D1443" s="23"/>
      <c r="E1443" s="23"/>
      <c r="F1443" s="23"/>
      <c r="G1443" s="23"/>
      <c r="H1443" s="23"/>
      <c r="I1443" s="23"/>
    </row>
    <row r="1444" spans="2:9" ht="12.75" hidden="1" customHeight="1" x14ac:dyDescent="0.2">
      <c r="B1444" s="23"/>
      <c r="C1444" s="23"/>
      <c r="D1444" s="23"/>
      <c r="E1444" s="23"/>
      <c r="F1444" s="23"/>
      <c r="G1444" s="23"/>
      <c r="H1444" s="23"/>
      <c r="I1444" s="23"/>
    </row>
    <row r="1445" spans="2:9" ht="12.75" hidden="1" customHeight="1" x14ac:dyDescent="0.2">
      <c r="B1445" s="23"/>
      <c r="C1445" s="23"/>
      <c r="D1445" s="23"/>
      <c r="E1445" s="23"/>
      <c r="F1445" s="23"/>
      <c r="G1445" s="23"/>
      <c r="H1445" s="23"/>
      <c r="I1445" s="23"/>
    </row>
    <row r="1446" spans="2:9" ht="12.75" hidden="1" customHeight="1" x14ac:dyDescent="0.2">
      <c r="B1446" s="23"/>
      <c r="C1446" s="23"/>
      <c r="D1446" s="23"/>
      <c r="E1446" s="23"/>
      <c r="F1446" s="23"/>
      <c r="G1446" s="23"/>
      <c r="H1446" s="23"/>
      <c r="I1446" s="23"/>
    </row>
    <row r="1447" spans="2:9" ht="12.75" hidden="1" customHeight="1" x14ac:dyDescent="0.2">
      <c r="B1447" s="23"/>
      <c r="C1447" s="23"/>
      <c r="D1447" s="23"/>
      <c r="E1447" s="23"/>
      <c r="F1447" s="23"/>
      <c r="G1447" s="23"/>
      <c r="H1447" s="23"/>
      <c r="I1447" s="23"/>
    </row>
    <row r="1448" spans="2:9" ht="12.75" hidden="1" customHeight="1" x14ac:dyDescent="0.2">
      <c r="B1448" s="23"/>
      <c r="C1448" s="23"/>
      <c r="D1448" s="23"/>
      <c r="E1448" s="23"/>
      <c r="F1448" s="23"/>
      <c r="G1448" s="23"/>
      <c r="H1448" s="23"/>
      <c r="I1448" s="23"/>
    </row>
    <row r="1449" spans="2:9" ht="12.75" hidden="1" customHeight="1" x14ac:dyDescent="0.2">
      <c r="B1449" s="23"/>
      <c r="C1449" s="23"/>
      <c r="D1449" s="23"/>
      <c r="E1449" s="23"/>
      <c r="F1449" s="23"/>
      <c r="G1449" s="23"/>
      <c r="H1449" s="23"/>
      <c r="I1449" s="23"/>
    </row>
    <row r="1450" spans="2:9" ht="12.75" hidden="1" customHeight="1" x14ac:dyDescent="0.2">
      <c r="B1450" s="23"/>
      <c r="C1450" s="23"/>
      <c r="D1450" s="23"/>
      <c r="E1450" s="23"/>
      <c r="F1450" s="23"/>
      <c r="G1450" s="23"/>
      <c r="H1450" s="23"/>
      <c r="I1450" s="23"/>
    </row>
    <row r="1451" spans="2:9" ht="12.75" hidden="1" customHeight="1" x14ac:dyDescent="0.2">
      <c r="B1451" s="23"/>
      <c r="C1451" s="23"/>
      <c r="D1451" s="23"/>
      <c r="E1451" s="23"/>
      <c r="F1451" s="23"/>
      <c r="G1451" s="23"/>
      <c r="H1451" s="23"/>
      <c r="I1451" s="23"/>
    </row>
    <row r="1452" spans="2:9" ht="12.75" hidden="1" customHeight="1" x14ac:dyDescent="0.2">
      <c r="B1452" s="23"/>
      <c r="C1452" s="23"/>
      <c r="D1452" s="23"/>
      <c r="E1452" s="23"/>
      <c r="F1452" s="23"/>
      <c r="G1452" s="23"/>
      <c r="H1452" s="23"/>
      <c r="I1452" s="23"/>
    </row>
    <row r="1453" spans="2:9" ht="12.75" hidden="1" customHeight="1" x14ac:dyDescent="0.2">
      <c r="B1453" s="23"/>
      <c r="C1453" s="23"/>
      <c r="D1453" s="23"/>
      <c r="E1453" s="23"/>
      <c r="F1453" s="23"/>
      <c r="G1453" s="23"/>
      <c r="H1453" s="23"/>
      <c r="I1453" s="23"/>
    </row>
    <row r="1454" spans="2:9" ht="12.75" hidden="1" customHeight="1" x14ac:dyDescent="0.2">
      <c r="B1454" s="23"/>
      <c r="C1454" s="23"/>
      <c r="D1454" s="23"/>
      <c r="E1454" s="23"/>
      <c r="F1454" s="23"/>
      <c r="G1454" s="23"/>
      <c r="H1454" s="23"/>
      <c r="I1454" s="23"/>
    </row>
    <row r="1455" spans="2:9" ht="12.75" hidden="1" customHeight="1" x14ac:dyDescent="0.2">
      <c r="B1455" s="23"/>
      <c r="C1455" s="23"/>
      <c r="D1455" s="23"/>
      <c r="E1455" s="23"/>
      <c r="F1455" s="23"/>
      <c r="G1455" s="23"/>
      <c r="H1455" s="23"/>
      <c r="I1455" s="23"/>
    </row>
    <row r="1456" spans="2:9" ht="12.75" hidden="1" customHeight="1" x14ac:dyDescent="0.2">
      <c r="B1456" s="23"/>
      <c r="C1456" s="23"/>
      <c r="D1456" s="23"/>
      <c r="E1456" s="23"/>
      <c r="F1456" s="23"/>
      <c r="G1456" s="23"/>
      <c r="H1456" s="23"/>
      <c r="I1456" s="23"/>
    </row>
    <row r="1457" spans="2:9" ht="12.75" hidden="1" customHeight="1" x14ac:dyDescent="0.2">
      <c r="B1457" s="23"/>
      <c r="C1457" s="23"/>
      <c r="D1457" s="23"/>
      <c r="E1457" s="23"/>
      <c r="F1457" s="23"/>
      <c r="G1457" s="23"/>
      <c r="H1457" s="23"/>
      <c r="I1457" s="23"/>
    </row>
    <row r="1458" spans="2:9" ht="12.75" hidden="1" customHeight="1" x14ac:dyDescent="0.2">
      <c r="B1458" s="23"/>
      <c r="C1458" s="23"/>
      <c r="D1458" s="23"/>
      <c r="E1458" s="23"/>
      <c r="F1458" s="23"/>
      <c r="G1458" s="23"/>
      <c r="H1458" s="23"/>
      <c r="I1458" s="23"/>
    </row>
    <row r="1459" spans="2:9" ht="12.75" hidden="1" customHeight="1" x14ac:dyDescent="0.2">
      <c r="B1459" s="23"/>
      <c r="C1459" s="23"/>
      <c r="D1459" s="23"/>
      <c r="E1459" s="23"/>
      <c r="F1459" s="23"/>
      <c r="G1459" s="23"/>
      <c r="H1459" s="23"/>
      <c r="I1459" s="23"/>
    </row>
    <row r="1460" spans="2:9" ht="12.75" hidden="1" customHeight="1" x14ac:dyDescent="0.2">
      <c r="B1460" s="23"/>
      <c r="C1460" s="23"/>
      <c r="D1460" s="23"/>
      <c r="E1460" s="23"/>
      <c r="F1460" s="23"/>
      <c r="G1460" s="23"/>
      <c r="H1460" s="23"/>
      <c r="I1460" s="23"/>
    </row>
    <row r="1461" spans="2:9" ht="12.75" hidden="1" customHeight="1" x14ac:dyDescent="0.2">
      <c r="B1461" s="23"/>
      <c r="C1461" s="23"/>
      <c r="D1461" s="23"/>
      <c r="E1461" s="23"/>
      <c r="F1461" s="23"/>
      <c r="G1461" s="23"/>
      <c r="H1461" s="23"/>
      <c r="I1461" s="23"/>
    </row>
    <row r="1462" spans="2:9" ht="12.75" hidden="1" customHeight="1" x14ac:dyDescent="0.2">
      <c r="B1462" s="23"/>
      <c r="C1462" s="23"/>
      <c r="D1462" s="23"/>
      <c r="E1462" s="23"/>
      <c r="F1462" s="23"/>
      <c r="G1462" s="23"/>
      <c r="H1462" s="23"/>
      <c r="I1462" s="23"/>
    </row>
    <row r="1463" spans="2:9" ht="12.75" hidden="1" customHeight="1" x14ac:dyDescent="0.2">
      <c r="B1463" s="23"/>
      <c r="C1463" s="23"/>
      <c r="D1463" s="23"/>
      <c r="E1463" s="23"/>
      <c r="F1463" s="23"/>
      <c r="G1463" s="23"/>
      <c r="H1463" s="23"/>
      <c r="I1463" s="23"/>
    </row>
    <row r="1464" spans="2:9" ht="12.75" hidden="1" customHeight="1" x14ac:dyDescent="0.2">
      <c r="B1464" s="23"/>
      <c r="C1464" s="23"/>
      <c r="D1464" s="23"/>
      <c r="E1464" s="23"/>
      <c r="F1464" s="23"/>
      <c r="G1464" s="23"/>
      <c r="H1464" s="23"/>
      <c r="I1464" s="23"/>
    </row>
    <row r="1465" spans="2:9" ht="12.75" hidden="1" customHeight="1" x14ac:dyDescent="0.2">
      <c r="B1465" s="23"/>
      <c r="C1465" s="23"/>
      <c r="D1465" s="23"/>
      <c r="E1465" s="23"/>
      <c r="F1465" s="23"/>
      <c r="G1465" s="23"/>
      <c r="H1465" s="23"/>
      <c r="I1465" s="23"/>
    </row>
    <row r="1466" spans="2:9" ht="12.75" hidden="1" customHeight="1" x14ac:dyDescent="0.2">
      <c r="B1466" s="23"/>
      <c r="C1466" s="23"/>
      <c r="D1466" s="23"/>
      <c r="E1466" s="23"/>
      <c r="F1466" s="23"/>
      <c r="G1466" s="23"/>
      <c r="H1466" s="23"/>
      <c r="I1466" s="23"/>
    </row>
    <row r="1467" spans="2:9" ht="12.75" hidden="1" customHeight="1" x14ac:dyDescent="0.2">
      <c r="B1467" s="23"/>
      <c r="C1467" s="23"/>
      <c r="D1467" s="23"/>
      <c r="E1467" s="23"/>
      <c r="F1467" s="23"/>
      <c r="G1467" s="23"/>
      <c r="H1467" s="23"/>
      <c r="I1467" s="23"/>
    </row>
    <row r="1468" spans="2:9" ht="12.75" hidden="1" customHeight="1" x14ac:dyDescent="0.2">
      <c r="B1468" s="23"/>
      <c r="C1468" s="23"/>
      <c r="D1468" s="23"/>
      <c r="E1468" s="23"/>
      <c r="F1468" s="23"/>
      <c r="G1468" s="23"/>
      <c r="H1468" s="23"/>
      <c r="I1468" s="23"/>
    </row>
    <row r="1469" spans="2:9" ht="12.75" hidden="1" customHeight="1" x14ac:dyDescent="0.2">
      <c r="B1469" s="23"/>
      <c r="C1469" s="23"/>
      <c r="D1469" s="23"/>
      <c r="E1469" s="23"/>
      <c r="F1469" s="23"/>
      <c r="G1469" s="23"/>
      <c r="H1469" s="23"/>
      <c r="I1469" s="23"/>
    </row>
    <row r="1470" spans="2:9" ht="12.75" hidden="1" customHeight="1" x14ac:dyDescent="0.2">
      <c r="B1470" s="23"/>
      <c r="C1470" s="23"/>
      <c r="D1470" s="23"/>
      <c r="E1470" s="23"/>
      <c r="F1470" s="23"/>
      <c r="G1470" s="23"/>
      <c r="H1470" s="23"/>
      <c r="I1470" s="23"/>
    </row>
    <row r="1471" spans="2:9" ht="12.75" hidden="1" customHeight="1" x14ac:dyDescent="0.2">
      <c r="B1471" s="23"/>
      <c r="C1471" s="23"/>
      <c r="D1471" s="23"/>
      <c r="E1471" s="23"/>
      <c r="F1471" s="23"/>
      <c r="G1471" s="23"/>
      <c r="H1471" s="23"/>
      <c r="I1471" s="23"/>
    </row>
    <row r="1472" spans="2:9" ht="12.75" hidden="1" customHeight="1" x14ac:dyDescent="0.2">
      <c r="B1472" s="23"/>
      <c r="C1472" s="23"/>
      <c r="D1472" s="23"/>
      <c r="E1472" s="23"/>
      <c r="F1472" s="23"/>
      <c r="G1472" s="23"/>
      <c r="H1472" s="23"/>
      <c r="I1472" s="23"/>
    </row>
    <row r="1473" spans="2:9" ht="12.75" hidden="1" customHeight="1" x14ac:dyDescent="0.2">
      <c r="B1473" s="23"/>
      <c r="C1473" s="23"/>
      <c r="D1473" s="23"/>
      <c r="E1473" s="23"/>
      <c r="F1473" s="23"/>
      <c r="G1473" s="23"/>
      <c r="H1473" s="23"/>
      <c r="I1473" s="23"/>
    </row>
    <row r="1474" spans="2:9" ht="12.75" hidden="1" customHeight="1" x14ac:dyDescent="0.2">
      <c r="B1474" s="23"/>
      <c r="C1474" s="23"/>
      <c r="D1474" s="23"/>
      <c r="E1474" s="23"/>
      <c r="F1474" s="23"/>
      <c r="G1474" s="23"/>
      <c r="H1474" s="23"/>
      <c r="I1474" s="23"/>
    </row>
    <row r="1475" spans="2:9" ht="12.75" hidden="1" customHeight="1" x14ac:dyDescent="0.2">
      <c r="B1475" s="23"/>
      <c r="C1475" s="23"/>
      <c r="D1475" s="23"/>
      <c r="E1475" s="23"/>
      <c r="F1475" s="23"/>
      <c r="G1475" s="23"/>
      <c r="H1475" s="23"/>
      <c r="I1475" s="23"/>
    </row>
    <row r="1476" spans="2:9" ht="12.75" hidden="1" customHeight="1" x14ac:dyDescent="0.2">
      <c r="B1476" s="23"/>
      <c r="C1476" s="23"/>
      <c r="D1476" s="23"/>
      <c r="E1476" s="23"/>
      <c r="F1476" s="23"/>
      <c r="G1476" s="23"/>
      <c r="H1476" s="23"/>
      <c r="I1476" s="23"/>
    </row>
    <row r="1477" spans="2:9" ht="12.75" hidden="1" customHeight="1" x14ac:dyDescent="0.2">
      <c r="B1477" s="23"/>
      <c r="C1477" s="23"/>
      <c r="D1477" s="23"/>
      <c r="E1477" s="23"/>
      <c r="F1477" s="23"/>
      <c r="G1477" s="23"/>
      <c r="H1477" s="23"/>
      <c r="I1477" s="23"/>
    </row>
    <row r="1478" spans="2:9" ht="12.75" hidden="1" customHeight="1" x14ac:dyDescent="0.2">
      <c r="B1478" s="23"/>
      <c r="C1478" s="23"/>
      <c r="D1478" s="23"/>
      <c r="E1478" s="23"/>
      <c r="F1478" s="23"/>
      <c r="G1478" s="23"/>
      <c r="H1478" s="23"/>
      <c r="I1478" s="23"/>
    </row>
    <row r="1479" spans="2:9" ht="12.75" hidden="1" customHeight="1" x14ac:dyDescent="0.2">
      <c r="B1479" s="23"/>
      <c r="C1479" s="23"/>
      <c r="D1479" s="23"/>
      <c r="E1479" s="23"/>
      <c r="F1479" s="23"/>
      <c r="G1479" s="23"/>
      <c r="H1479" s="23"/>
      <c r="I1479" s="23"/>
    </row>
    <row r="1480" spans="2:9" ht="12.75" hidden="1" customHeight="1" x14ac:dyDescent="0.2">
      <c r="B1480" s="23"/>
      <c r="C1480" s="23"/>
      <c r="D1480" s="23"/>
      <c r="E1480" s="23"/>
      <c r="F1480" s="23"/>
      <c r="G1480" s="23"/>
      <c r="H1480" s="23"/>
      <c r="I1480" s="23"/>
    </row>
    <row r="1481" spans="2:9" ht="12.75" hidden="1" customHeight="1" x14ac:dyDescent="0.2">
      <c r="B1481" s="23"/>
      <c r="C1481" s="23"/>
      <c r="D1481" s="23"/>
      <c r="E1481" s="23"/>
      <c r="F1481" s="23"/>
      <c r="G1481" s="23"/>
      <c r="H1481" s="23"/>
      <c r="I1481" s="23"/>
    </row>
    <row r="1482" spans="2:9" ht="12.75" hidden="1" customHeight="1" x14ac:dyDescent="0.2">
      <c r="B1482" s="23"/>
      <c r="C1482" s="23"/>
      <c r="D1482" s="23"/>
      <c r="E1482" s="23"/>
      <c r="F1482" s="23"/>
      <c r="G1482" s="23"/>
      <c r="H1482" s="23"/>
      <c r="I1482" s="23"/>
    </row>
    <row r="1483" spans="2:9" ht="12.75" hidden="1" customHeight="1" x14ac:dyDescent="0.2">
      <c r="B1483" s="23"/>
      <c r="C1483" s="23"/>
      <c r="D1483" s="23"/>
      <c r="E1483" s="23"/>
      <c r="F1483" s="23"/>
      <c r="G1483" s="23"/>
      <c r="H1483" s="23"/>
      <c r="I1483" s="23"/>
    </row>
    <row r="1484" spans="2:9" ht="12.75" hidden="1" customHeight="1" x14ac:dyDescent="0.2">
      <c r="B1484" s="23"/>
      <c r="C1484" s="23"/>
      <c r="D1484" s="23"/>
      <c r="E1484" s="23"/>
      <c r="F1484" s="23"/>
      <c r="G1484" s="23"/>
      <c r="H1484" s="23"/>
      <c r="I1484" s="23"/>
    </row>
    <row r="1485" spans="2:9" ht="12.75" hidden="1" customHeight="1" x14ac:dyDescent="0.2">
      <c r="B1485" s="23"/>
      <c r="C1485" s="23"/>
      <c r="D1485" s="23"/>
      <c r="E1485" s="23"/>
      <c r="F1485" s="23"/>
      <c r="G1485" s="23"/>
      <c r="H1485" s="23"/>
      <c r="I1485" s="23"/>
    </row>
    <row r="1486" spans="2:9" ht="12.75" hidden="1" customHeight="1" x14ac:dyDescent="0.2">
      <c r="B1486" s="23"/>
      <c r="C1486" s="23"/>
      <c r="D1486" s="23"/>
      <c r="E1486" s="23"/>
      <c r="F1486" s="23"/>
      <c r="G1486" s="23"/>
      <c r="H1486" s="23"/>
      <c r="I1486" s="23"/>
    </row>
    <row r="1487" spans="2:9" ht="12.75" hidden="1" customHeight="1" x14ac:dyDescent="0.2">
      <c r="B1487" s="23"/>
      <c r="C1487" s="23"/>
      <c r="D1487" s="23"/>
      <c r="E1487" s="23"/>
      <c r="F1487" s="23"/>
      <c r="G1487" s="23"/>
      <c r="H1487" s="23"/>
      <c r="I1487" s="23"/>
    </row>
    <row r="1488" spans="2:9" ht="12.75" hidden="1" customHeight="1" x14ac:dyDescent="0.2">
      <c r="B1488" s="23"/>
      <c r="C1488" s="23"/>
      <c r="D1488" s="23"/>
      <c r="E1488" s="23"/>
      <c r="F1488" s="23"/>
      <c r="G1488" s="23"/>
      <c r="H1488" s="23"/>
      <c r="I1488" s="23"/>
    </row>
    <row r="1489" spans="2:9" ht="12.75" hidden="1" customHeight="1" x14ac:dyDescent="0.2">
      <c r="B1489" s="23"/>
      <c r="C1489" s="23"/>
      <c r="D1489" s="23"/>
      <c r="E1489" s="23"/>
      <c r="F1489" s="23"/>
      <c r="G1489" s="23"/>
      <c r="H1489" s="23"/>
      <c r="I1489" s="23"/>
    </row>
    <row r="1490" spans="2:9" ht="12.75" hidden="1" customHeight="1" x14ac:dyDescent="0.2">
      <c r="B1490" s="23"/>
      <c r="C1490" s="23"/>
      <c r="D1490" s="23"/>
      <c r="E1490" s="23"/>
      <c r="F1490" s="23"/>
      <c r="G1490" s="23"/>
      <c r="H1490" s="23"/>
      <c r="I1490" s="23"/>
    </row>
    <row r="1491" spans="2:9" ht="12.75" hidden="1" customHeight="1" x14ac:dyDescent="0.2">
      <c r="B1491" s="23"/>
      <c r="C1491" s="23"/>
      <c r="D1491" s="23"/>
      <c r="E1491" s="23"/>
      <c r="F1491" s="23"/>
      <c r="G1491" s="23"/>
      <c r="H1491" s="23"/>
      <c r="I1491" s="23"/>
    </row>
    <row r="1492" spans="2:9" ht="12.75" hidden="1" customHeight="1" x14ac:dyDescent="0.2">
      <c r="B1492" s="23"/>
      <c r="C1492" s="23"/>
      <c r="D1492" s="23"/>
      <c r="E1492" s="23"/>
      <c r="F1492" s="23"/>
      <c r="G1492" s="23"/>
      <c r="H1492" s="23"/>
      <c r="I1492" s="23"/>
    </row>
    <row r="1493" spans="2:9" ht="12.75" hidden="1" customHeight="1" x14ac:dyDescent="0.2">
      <c r="B1493" s="23"/>
      <c r="C1493" s="23"/>
      <c r="D1493" s="23"/>
      <c r="E1493" s="23"/>
      <c r="F1493" s="23"/>
      <c r="G1493" s="23"/>
      <c r="H1493" s="23"/>
      <c r="I1493" s="23"/>
    </row>
    <row r="1494" spans="2:9" ht="12.75" hidden="1" customHeight="1" x14ac:dyDescent="0.2">
      <c r="B1494" s="23"/>
      <c r="C1494" s="23"/>
      <c r="D1494" s="23"/>
      <c r="E1494" s="23"/>
      <c r="F1494" s="23"/>
      <c r="G1494" s="23"/>
      <c r="H1494" s="23"/>
      <c r="I1494" s="23"/>
    </row>
    <row r="1495" spans="2:9" ht="12.75" hidden="1" customHeight="1" x14ac:dyDescent="0.2">
      <c r="B1495" s="23"/>
      <c r="C1495" s="23"/>
      <c r="D1495" s="23"/>
      <c r="E1495" s="23"/>
      <c r="F1495" s="23"/>
      <c r="G1495" s="23"/>
      <c r="H1495" s="23"/>
      <c r="I1495" s="23"/>
    </row>
    <row r="1496" spans="2:9" ht="12.75" hidden="1" customHeight="1" x14ac:dyDescent="0.2">
      <c r="B1496" s="23"/>
      <c r="C1496" s="23"/>
      <c r="D1496" s="23"/>
      <c r="E1496" s="23"/>
      <c r="F1496" s="23"/>
      <c r="G1496" s="23"/>
      <c r="H1496" s="23"/>
      <c r="I1496" s="23"/>
    </row>
    <row r="1497" spans="2:9" ht="12.75" hidden="1" customHeight="1" x14ac:dyDescent="0.2">
      <c r="B1497" s="23"/>
      <c r="C1497" s="23"/>
      <c r="D1497" s="23"/>
      <c r="E1497" s="23"/>
      <c r="F1497" s="23"/>
      <c r="G1497" s="23"/>
      <c r="H1497" s="23"/>
      <c r="I1497" s="23"/>
    </row>
    <row r="1498" spans="2:9" ht="12.75" hidden="1" customHeight="1" x14ac:dyDescent="0.2">
      <c r="B1498" s="23"/>
      <c r="C1498" s="23"/>
      <c r="D1498" s="23"/>
      <c r="E1498" s="23"/>
      <c r="F1498" s="23"/>
      <c r="G1498" s="23"/>
      <c r="H1498" s="23"/>
      <c r="I1498" s="23"/>
    </row>
    <row r="1499" spans="2:9" ht="12.75" hidden="1" customHeight="1" x14ac:dyDescent="0.2">
      <c r="B1499" s="23"/>
      <c r="C1499" s="23"/>
      <c r="D1499" s="23"/>
      <c r="E1499" s="23"/>
      <c r="F1499" s="23"/>
      <c r="G1499" s="23"/>
      <c r="H1499" s="23"/>
      <c r="I1499" s="23"/>
    </row>
    <row r="1500" spans="2:9" ht="12.75" hidden="1" customHeight="1" x14ac:dyDescent="0.2">
      <c r="B1500" s="23"/>
      <c r="C1500" s="23"/>
      <c r="D1500" s="23"/>
      <c r="E1500" s="23"/>
      <c r="F1500" s="23"/>
      <c r="G1500" s="23"/>
      <c r="H1500" s="23"/>
      <c r="I1500" s="23"/>
    </row>
    <row r="1501" spans="2:9" ht="12.75" hidden="1" customHeight="1" x14ac:dyDescent="0.2">
      <c r="B1501" s="23"/>
      <c r="C1501" s="23"/>
      <c r="D1501" s="23"/>
      <c r="E1501" s="23"/>
      <c r="F1501" s="23"/>
      <c r="G1501" s="23"/>
      <c r="H1501" s="23"/>
      <c r="I1501" s="23"/>
    </row>
    <row r="1502" spans="2:9" ht="12.75" hidden="1" customHeight="1" x14ac:dyDescent="0.2">
      <c r="B1502" s="23"/>
      <c r="C1502" s="23"/>
      <c r="D1502" s="23"/>
      <c r="E1502" s="23"/>
      <c r="F1502" s="23"/>
      <c r="G1502" s="23"/>
      <c r="H1502" s="23"/>
      <c r="I1502" s="23"/>
    </row>
    <row r="1503" spans="2:9" ht="12.75" hidden="1" customHeight="1" x14ac:dyDescent="0.2">
      <c r="B1503" s="23"/>
      <c r="C1503" s="23"/>
      <c r="D1503" s="23"/>
      <c r="E1503" s="23"/>
      <c r="F1503" s="23"/>
      <c r="G1503" s="23"/>
      <c r="H1503" s="23"/>
      <c r="I1503" s="23"/>
    </row>
    <row r="1504" spans="2:9" ht="12.75" hidden="1" customHeight="1" x14ac:dyDescent="0.2">
      <c r="B1504" s="23"/>
      <c r="C1504" s="23"/>
      <c r="D1504" s="23"/>
      <c r="E1504" s="23"/>
      <c r="F1504" s="23"/>
      <c r="G1504" s="23"/>
      <c r="H1504" s="23"/>
      <c r="I1504" s="23"/>
    </row>
    <row r="1505" spans="2:9" ht="12.75" hidden="1" customHeight="1" x14ac:dyDescent="0.2">
      <c r="B1505" s="23"/>
      <c r="C1505" s="23"/>
      <c r="D1505" s="23"/>
      <c r="E1505" s="23"/>
      <c r="F1505" s="23"/>
      <c r="G1505" s="23"/>
      <c r="H1505" s="23"/>
      <c r="I1505" s="23"/>
    </row>
    <row r="1506" spans="2:9" ht="12.75" hidden="1" customHeight="1" x14ac:dyDescent="0.2">
      <c r="B1506" s="23"/>
      <c r="C1506" s="23"/>
      <c r="D1506" s="23"/>
      <c r="E1506" s="23"/>
      <c r="F1506" s="23"/>
      <c r="G1506" s="23"/>
      <c r="H1506" s="23"/>
      <c r="I1506" s="23"/>
    </row>
    <row r="1507" spans="2:9" ht="12.75" hidden="1" customHeight="1" x14ac:dyDescent="0.2">
      <c r="B1507" s="23"/>
      <c r="C1507" s="23"/>
      <c r="D1507" s="23"/>
      <c r="E1507" s="23"/>
      <c r="F1507" s="23"/>
      <c r="G1507" s="23"/>
      <c r="H1507" s="23"/>
      <c r="I1507" s="23"/>
    </row>
    <row r="1508" spans="2:9" ht="12.75" hidden="1" customHeight="1" x14ac:dyDescent="0.2">
      <c r="B1508" s="23"/>
      <c r="C1508" s="23"/>
      <c r="D1508" s="23"/>
      <c r="E1508" s="23"/>
      <c r="F1508" s="23"/>
      <c r="G1508" s="23"/>
      <c r="H1508" s="23"/>
      <c r="I1508" s="23"/>
    </row>
    <row r="1509" spans="2:9" ht="12.75" hidden="1" customHeight="1" x14ac:dyDescent="0.2">
      <c r="B1509" s="23"/>
      <c r="C1509" s="23"/>
      <c r="D1509" s="23"/>
      <c r="E1509" s="23"/>
      <c r="F1509" s="23"/>
      <c r="G1509" s="23"/>
      <c r="H1509" s="23"/>
      <c r="I1509" s="23"/>
    </row>
    <row r="1510" spans="2:9" ht="12.75" hidden="1" customHeight="1" x14ac:dyDescent="0.2">
      <c r="B1510" s="23"/>
      <c r="C1510" s="23"/>
      <c r="D1510" s="23"/>
      <c r="E1510" s="23"/>
      <c r="F1510" s="23"/>
      <c r="G1510" s="23"/>
      <c r="H1510" s="23"/>
      <c r="I1510" s="23"/>
    </row>
    <row r="1511" spans="2:9" ht="12.75" hidden="1" customHeight="1" x14ac:dyDescent="0.2">
      <c r="B1511" s="23"/>
      <c r="C1511" s="23"/>
      <c r="D1511" s="23"/>
      <c r="E1511" s="23"/>
      <c r="F1511" s="23"/>
      <c r="G1511" s="23"/>
      <c r="H1511" s="23"/>
      <c r="I1511" s="23"/>
    </row>
    <row r="1512" spans="2:9" ht="12.75" hidden="1" customHeight="1" x14ac:dyDescent="0.2">
      <c r="B1512" s="23"/>
      <c r="C1512" s="23"/>
      <c r="D1512" s="23"/>
      <c r="E1512" s="23"/>
      <c r="F1512" s="23"/>
      <c r="G1512" s="23"/>
      <c r="H1512" s="23"/>
      <c r="I1512" s="23"/>
    </row>
    <row r="1513" spans="2:9" ht="12.75" hidden="1" customHeight="1" x14ac:dyDescent="0.2">
      <c r="B1513" s="23"/>
      <c r="C1513" s="23"/>
      <c r="D1513" s="23"/>
      <c r="E1513" s="23"/>
      <c r="F1513" s="23"/>
      <c r="G1513" s="23"/>
      <c r="H1513" s="23"/>
      <c r="I1513" s="23"/>
    </row>
    <row r="1514" spans="2:9" ht="12.75" hidden="1" customHeight="1" x14ac:dyDescent="0.2">
      <c r="B1514" s="23"/>
      <c r="C1514" s="23"/>
      <c r="D1514" s="23"/>
      <c r="E1514" s="23"/>
      <c r="F1514" s="23"/>
      <c r="G1514" s="23"/>
      <c r="H1514" s="23"/>
      <c r="I1514" s="23"/>
    </row>
    <row r="1515" spans="2:9" ht="12.75" hidden="1" customHeight="1" x14ac:dyDescent="0.2">
      <c r="B1515" s="23"/>
      <c r="C1515" s="23"/>
      <c r="D1515" s="23"/>
      <c r="E1515" s="23"/>
      <c r="F1515" s="23"/>
      <c r="G1515" s="23"/>
      <c r="H1515" s="23"/>
      <c r="I1515" s="23"/>
    </row>
    <row r="1516" spans="2:9" ht="12.75" hidden="1" customHeight="1" x14ac:dyDescent="0.2">
      <c r="B1516" s="23"/>
      <c r="C1516" s="23"/>
      <c r="D1516" s="23"/>
      <c r="E1516" s="23"/>
      <c r="F1516" s="23"/>
      <c r="G1516" s="23"/>
      <c r="H1516" s="23"/>
      <c r="I1516" s="23"/>
    </row>
    <row r="1517" spans="2:9" ht="12.75" hidden="1" customHeight="1" x14ac:dyDescent="0.2">
      <c r="B1517" s="23"/>
      <c r="C1517" s="23"/>
      <c r="D1517" s="23"/>
      <c r="E1517" s="23"/>
      <c r="F1517" s="23"/>
      <c r="G1517" s="23"/>
      <c r="H1517" s="23"/>
      <c r="I1517" s="23"/>
    </row>
    <row r="1518" spans="2:9" ht="12.75" hidden="1" customHeight="1" x14ac:dyDescent="0.2">
      <c r="B1518" s="23"/>
      <c r="C1518" s="23"/>
      <c r="D1518" s="23"/>
      <c r="E1518" s="23"/>
      <c r="F1518" s="23"/>
      <c r="G1518" s="23"/>
      <c r="H1518" s="23"/>
      <c r="I1518" s="23"/>
    </row>
    <row r="1519" spans="2:9" ht="12.75" hidden="1" customHeight="1" x14ac:dyDescent="0.2">
      <c r="B1519" s="23"/>
      <c r="C1519" s="23"/>
      <c r="D1519" s="23"/>
      <c r="E1519" s="23"/>
      <c r="F1519" s="23"/>
      <c r="G1519" s="23"/>
      <c r="H1519" s="23"/>
      <c r="I1519" s="23"/>
    </row>
    <row r="1520" spans="2:9" ht="12.75" hidden="1" customHeight="1" x14ac:dyDescent="0.2">
      <c r="B1520" s="23"/>
      <c r="C1520" s="23"/>
      <c r="D1520" s="23"/>
      <c r="E1520" s="23"/>
      <c r="F1520" s="23"/>
      <c r="G1520" s="23"/>
      <c r="H1520" s="23"/>
      <c r="I1520" s="23"/>
    </row>
    <row r="1521" spans="2:9" ht="12.75" hidden="1" customHeight="1" x14ac:dyDescent="0.2">
      <c r="B1521" s="23"/>
      <c r="C1521" s="23"/>
      <c r="D1521" s="23"/>
      <c r="E1521" s="23"/>
      <c r="F1521" s="23"/>
      <c r="G1521" s="23"/>
      <c r="H1521" s="23"/>
      <c r="I1521" s="23"/>
    </row>
    <row r="1522" spans="2:9" ht="12.75" hidden="1" customHeight="1" x14ac:dyDescent="0.2">
      <c r="B1522" s="23"/>
      <c r="C1522" s="23"/>
      <c r="D1522" s="23"/>
      <c r="E1522" s="23"/>
      <c r="F1522" s="23"/>
      <c r="G1522" s="23"/>
      <c r="H1522" s="23"/>
      <c r="I1522" s="23"/>
    </row>
    <row r="1523" spans="2:9" ht="12.75" hidden="1" customHeight="1" x14ac:dyDescent="0.2">
      <c r="B1523" s="23"/>
      <c r="C1523" s="23"/>
      <c r="D1523" s="23"/>
      <c r="E1523" s="23"/>
      <c r="F1523" s="23"/>
      <c r="G1523" s="23"/>
      <c r="H1523" s="23"/>
      <c r="I1523" s="23"/>
    </row>
    <row r="1524" spans="2:9" ht="12.75" hidden="1" customHeight="1" x14ac:dyDescent="0.2">
      <c r="B1524" s="23"/>
      <c r="C1524" s="23"/>
      <c r="D1524" s="23"/>
      <c r="E1524" s="23"/>
      <c r="F1524" s="23"/>
      <c r="G1524" s="23"/>
      <c r="H1524" s="23"/>
      <c r="I1524" s="23"/>
    </row>
    <row r="1525" spans="2:9" ht="12.75" hidden="1" customHeight="1" x14ac:dyDescent="0.2">
      <c r="B1525" s="23"/>
      <c r="C1525" s="23"/>
      <c r="D1525" s="23"/>
      <c r="E1525" s="23"/>
      <c r="F1525" s="23"/>
      <c r="G1525" s="23"/>
      <c r="H1525" s="23"/>
      <c r="I1525" s="23"/>
    </row>
    <row r="1526" spans="2:9" ht="12.75" hidden="1" customHeight="1" x14ac:dyDescent="0.2">
      <c r="B1526" s="23"/>
      <c r="C1526" s="23"/>
      <c r="D1526" s="23"/>
      <c r="E1526" s="23"/>
      <c r="F1526" s="23"/>
      <c r="G1526" s="23"/>
      <c r="H1526" s="23"/>
      <c r="I1526" s="23"/>
    </row>
    <row r="1527" spans="2:9" ht="12.75" hidden="1" customHeight="1" x14ac:dyDescent="0.2">
      <c r="B1527" s="23"/>
      <c r="C1527" s="23"/>
      <c r="D1527" s="23"/>
      <c r="E1527" s="23"/>
      <c r="F1527" s="23"/>
      <c r="G1527" s="23"/>
      <c r="H1527" s="23"/>
      <c r="I1527" s="23"/>
    </row>
    <row r="1528" spans="2:9" ht="12.75" hidden="1" customHeight="1" x14ac:dyDescent="0.2">
      <c r="B1528" s="23"/>
      <c r="C1528" s="23"/>
      <c r="D1528" s="23"/>
      <c r="E1528" s="23"/>
      <c r="F1528" s="23"/>
      <c r="G1528" s="23"/>
      <c r="H1528" s="23"/>
      <c r="I1528" s="23"/>
    </row>
    <row r="1529" spans="2:9" ht="12.75" hidden="1" customHeight="1" x14ac:dyDescent="0.2">
      <c r="B1529" s="23"/>
      <c r="C1529" s="23"/>
      <c r="D1529" s="23"/>
      <c r="E1529" s="23"/>
      <c r="F1529" s="23"/>
      <c r="G1529" s="23"/>
      <c r="H1529" s="23"/>
      <c r="I1529" s="23"/>
    </row>
    <row r="1530" spans="2:9" ht="12.75" hidden="1" customHeight="1" x14ac:dyDescent="0.2">
      <c r="B1530" s="23"/>
      <c r="C1530" s="23"/>
      <c r="D1530" s="23"/>
      <c r="E1530" s="23"/>
      <c r="F1530" s="23"/>
      <c r="G1530" s="23"/>
      <c r="H1530" s="23"/>
      <c r="I1530" s="23"/>
    </row>
    <row r="1531" spans="2:9" ht="12.75" hidden="1" customHeight="1" x14ac:dyDescent="0.2">
      <c r="B1531" s="23"/>
      <c r="C1531" s="23"/>
      <c r="D1531" s="23"/>
      <c r="E1531" s="23"/>
      <c r="F1531" s="23"/>
      <c r="G1531" s="23"/>
      <c r="H1531" s="23"/>
      <c r="I1531" s="23"/>
    </row>
    <row r="1532" spans="2:9" ht="12.75" hidden="1" customHeight="1" x14ac:dyDescent="0.2">
      <c r="B1532" s="23"/>
      <c r="C1532" s="23"/>
      <c r="D1532" s="23"/>
      <c r="E1532" s="23"/>
      <c r="F1532" s="23"/>
      <c r="G1532" s="23"/>
      <c r="H1532" s="23"/>
      <c r="I1532" s="23"/>
    </row>
    <row r="1533" spans="2:9" ht="12.75" hidden="1" customHeight="1" x14ac:dyDescent="0.2">
      <c r="B1533" s="23"/>
      <c r="C1533" s="23"/>
      <c r="D1533" s="23"/>
      <c r="E1533" s="23"/>
      <c r="F1533" s="23"/>
      <c r="G1533" s="23"/>
      <c r="H1533" s="23"/>
      <c r="I1533" s="23"/>
    </row>
    <row r="1534" spans="2:9" ht="12.75" hidden="1" customHeight="1" x14ac:dyDescent="0.2">
      <c r="B1534" s="23"/>
      <c r="C1534" s="23"/>
      <c r="D1534" s="23"/>
      <c r="E1534" s="23"/>
      <c r="F1534" s="23"/>
      <c r="G1534" s="23"/>
      <c r="H1534" s="23"/>
      <c r="I1534" s="23"/>
    </row>
    <row r="1535" spans="2:9" ht="12.75" hidden="1" customHeight="1" x14ac:dyDescent="0.2">
      <c r="B1535" s="23"/>
      <c r="C1535" s="23"/>
      <c r="D1535" s="23"/>
      <c r="E1535" s="23"/>
      <c r="F1535" s="23"/>
      <c r="G1535" s="23"/>
      <c r="H1535" s="23"/>
      <c r="I1535" s="23"/>
    </row>
    <row r="1536" spans="2:9" ht="12.75" hidden="1" customHeight="1" x14ac:dyDescent="0.2">
      <c r="B1536" s="23"/>
      <c r="C1536" s="23"/>
      <c r="D1536" s="23"/>
      <c r="E1536" s="23"/>
      <c r="F1536" s="23"/>
      <c r="G1536" s="23"/>
      <c r="H1536" s="23"/>
      <c r="I1536" s="23"/>
    </row>
    <row r="1537" spans="2:9" ht="12.75" hidden="1" customHeight="1" x14ac:dyDescent="0.2">
      <c r="B1537" s="23"/>
      <c r="C1537" s="23"/>
      <c r="D1537" s="23"/>
      <c r="E1537" s="23"/>
      <c r="F1537" s="23"/>
      <c r="G1537" s="23"/>
      <c r="H1537" s="23"/>
      <c r="I1537" s="23"/>
    </row>
    <row r="1538" spans="2:9" ht="12.75" hidden="1" customHeight="1" x14ac:dyDescent="0.2">
      <c r="B1538" s="23"/>
      <c r="C1538" s="23"/>
      <c r="D1538" s="23"/>
      <c r="E1538" s="23"/>
      <c r="F1538" s="23"/>
      <c r="G1538" s="23"/>
      <c r="H1538" s="23"/>
      <c r="I1538" s="23"/>
    </row>
    <row r="1539" spans="2:9" ht="12.75" hidden="1" customHeight="1" x14ac:dyDescent="0.2">
      <c r="B1539" s="23"/>
      <c r="C1539" s="23"/>
      <c r="D1539" s="23"/>
      <c r="E1539" s="23"/>
      <c r="F1539" s="23"/>
      <c r="G1539" s="23"/>
      <c r="H1539" s="23"/>
      <c r="I1539" s="23"/>
    </row>
    <row r="1540" spans="2:9" ht="12.75" hidden="1" customHeight="1" x14ac:dyDescent="0.2">
      <c r="B1540" s="23"/>
      <c r="C1540" s="23"/>
      <c r="D1540" s="23"/>
      <c r="E1540" s="23"/>
      <c r="F1540" s="23"/>
      <c r="G1540" s="23"/>
      <c r="H1540" s="23"/>
      <c r="I1540" s="23"/>
    </row>
    <row r="1541" spans="2:9" ht="12.75" hidden="1" customHeight="1" x14ac:dyDescent="0.2">
      <c r="B1541" s="23"/>
      <c r="C1541" s="23"/>
      <c r="D1541" s="23"/>
      <c r="E1541" s="23"/>
      <c r="F1541" s="23"/>
      <c r="G1541" s="23"/>
      <c r="H1541" s="23"/>
      <c r="I1541" s="23"/>
    </row>
    <row r="1542" spans="2:9" ht="12.75" hidden="1" customHeight="1" x14ac:dyDescent="0.2">
      <c r="B1542" s="23"/>
      <c r="C1542" s="23"/>
      <c r="D1542" s="23"/>
      <c r="E1542" s="23"/>
      <c r="F1542" s="23"/>
      <c r="G1542" s="23"/>
      <c r="H1542" s="23"/>
      <c r="I1542" s="23"/>
    </row>
    <row r="1543" spans="2:9" ht="12.75" hidden="1" customHeight="1" x14ac:dyDescent="0.2">
      <c r="B1543" s="23"/>
      <c r="C1543" s="23"/>
      <c r="D1543" s="23"/>
      <c r="E1543" s="23"/>
      <c r="F1543" s="23"/>
      <c r="G1543" s="23"/>
      <c r="H1543" s="23"/>
      <c r="I1543" s="23"/>
    </row>
    <row r="1544" spans="2:9" ht="12.75" hidden="1" customHeight="1" x14ac:dyDescent="0.2">
      <c r="B1544" s="23"/>
      <c r="C1544" s="23"/>
      <c r="D1544" s="23"/>
      <c r="E1544" s="23"/>
      <c r="F1544" s="23"/>
      <c r="G1544" s="23"/>
      <c r="H1544" s="23"/>
      <c r="I1544" s="23"/>
    </row>
    <row r="1545" spans="2:9" ht="12.75" hidden="1" customHeight="1" x14ac:dyDescent="0.2">
      <c r="B1545" s="23"/>
      <c r="C1545" s="23"/>
      <c r="D1545" s="23"/>
      <c r="E1545" s="23"/>
      <c r="F1545" s="23"/>
      <c r="G1545" s="23"/>
      <c r="H1545" s="23"/>
      <c r="I1545" s="23"/>
    </row>
    <row r="1546" spans="2:9" ht="12.75" hidden="1" customHeight="1" x14ac:dyDescent="0.2">
      <c r="B1546" s="23"/>
      <c r="C1546" s="23"/>
      <c r="D1546" s="23"/>
      <c r="E1546" s="23"/>
      <c r="F1546" s="23"/>
      <c r="G1546" s="23"/>
      <c r="H1546" s="23"/>
      <c r="I1546" s="23"/>
    </row>
    <row r="1547" spans="2:9" ht="12.75" hidden="1" customHeight="1" x14ac:dyDescent="0.2">
      <c r="B1547" s="23"/>
      <c r="C1547" s="23"/>
      <c r="D1547" s="23"/>
      <c r="E1547" s="23"/>
      <c r="F1547" s="23"/>
      <c r="G1547" s="23"/>
      <c r="H1547" s="23"/>
      <c r="I1547" s="23"/>
    </row>
    <row r="1548" spans="2:9" ht="12.75" hidden="1" customHeight="1" x14ac:dyDescent="0.2">
      <c r="B1548" s="23"/>
      <c r="C1548" s="23"/>
      <c r="D1548" s="23"/>
      <c r="E1548" s="23"/>
      <c r="F1548" s="23"/>
      <c r="G1548" s="23"/>
      <c r="H1548" s="23"/>
      <c r="I1548" s="23"/>
    </row>
    <row r="1549" spans="2:9" ht="12.75" hidden="1" customHeight="1" x14ac:dyDescent="0.2">
      <c r="B1549" s="23"/>
      <c r="C1549" s="23"/>
      <c r="D1549" s="23"/>
      <c r="E1549" s="23"/>
      <c r="F1549" s="23"/>
      <c r="G1549" s="23"/>
      <c r="H1549" s="23"/>
      <c r="I1549" s="23"/>
    </row>
    <row r="1550" spans="2:9" ht="12.75" hidden="1" customHeight="1" x14ac:dyDescent="0.2">
      <c r="B1550" s="23"/>
      <c r="C1550" s="23"/>
      <c r="D1550" s="23"/>
      <c r="E1550" s="23"/>
      <c r="F1550" s="23"/>
      <c r="G1550" s="23"/>
      <c r="H1550" s="23"/>
      <c r="I1550" s="23"/>
    </row>
    <row r="1551" spans="2:9" ht="12.75" hidden="1" customHeight="1" x14ac:dyDescent="0.2">
      <c r="B1551" s="23"/>
      <c r="C1551" s="23"/>
      <c r="D1551" s="23"/>
      <c r="E1551" s="23"/>
      <c r="F1551" s="23"/>
      <c r="G1551" s="23"/>
      <c r="H1551" s="23"/>
      <c r="I1551" s="23"/>
    </row>
    <row r="1552" spans="2:9" ht="12.75" hidden="1" customHeight="1" x14ac:dyDescent="0.2">
      <c r="B1552" s="23"/>
      <c r="C1552" s="23"/>
      <c r="D1552" s="23"/>
      <c r="E1552" s="23"/>
      <c r="F1552" s="23"/>
      <c r="G1552" s="23"/>
      <c r="H1552" s="23"/>
      <c r="I1552" s="23"/>
    </row>
    <row r="1553" spans="2:9" ht="12.75" hidden="1" customHeight="1" x14ac:dyDescent="0.2">
      <c r="B1553" s="23"/>
      <c r="C1553" s="23"/>
      <c r="D1553" s="23"/>
      <c r="E1553" s="23"/>
      <c r="F1553" s="23"/>
      <c r="G1553" s="23"/>
      <c r="H1553" s="23"/>
      <c r="I1553" s="23"/>
    </row>
    <row r="1554" spans="2:9" ht="12.75" hidden="1" customHeight="1" x14ac:dyDescent="0.2">
      <c r="B1554" s="23"/>
      <c r="C1554" s="23"/>
      <c r="D1554" s="23"/>
      <c r="E1554" s="23"/>
      <c r="F1554" s="23"/>
      <c r="G1554" s="23"/>
      <c r="H1554" s="23"/>
      <c r="I1554" s="23"/>
    </row>
    <row r="1555" spans="2:9" ht="12.75" hidden="1" customHeight="1" x14ac:dyDescent="0.2">
      <c r="B1555" s="23"/>
      <c r="C1555" s="23"/>
      <c r="D1555" s="23"/>
      <c r="E1555" s="23"/>
      <c r="F1555" s="23"/>
      <c r="G1555" s="23"/>
      <c r="H1555" s="23"/>
      <c r="I1555" s="23"/>
    </row>
    <row r="1556" spans="2:9" ht="12.75" hidden="1" customHeight="1" x14ac:dyDescent="0.2">
      <c r="B1556" s="23"/>
      <c r="C1556" s="23"/>
      <c r="D1556" s="23"/>
      <c r="E1556" s="23"/>
      <c r="F1556" s="23"/>
      <c r="G1556" s="23"/>
      <c r="H1556" s="23"/>
      <c r="I1556" s="23"/>
    </row>
    <row r="1557" spans="2:9" ht="12.75" hidden="1" customHeight="1" x14ac:dyDescent="0.2">
      <c r="B1557" s="23"/>
      <c r="C1557" s="23"/>
      <c r="D1557" s="23"/>
      <c r="E1557" s="23"/>
      <c r="F1557" s="23"/>
      <c r="G1557" s="23"/>
      <c r="H1557" s="23"/>
      <c r="I1557" s="23"/>
    </row>
    <row r="1558" spans="2:9" ht="12.75" hidden="1" customHeight="1" x14ac:dyDescent="0.2">
      <c r="B1558" s="23"/>
      <c r="C1558" s="23"/>
      <c r="D1558" s="23"/>
      <c r="E1558" s="23"/>
      <c r="F1558" s="23"/>
      <c r="G1558" s="23"/>
      <c r="H1558" s="23"/>
      <c r="I1558" s="23"/>
    </row>
    <row r="1559" spans="2:9" ht="12.75" hidden="1" customHeight="1" x14ac:dyDescent="0.2">
      <c r="B1559" s="23"/>
      <c r="C1559" s="23"/>
      <c r="D1559" s="23"/>
      <c r="E1559" s="23"/>
      <c r="F1559" s="23"/>
      <c r="G1559" s="23"/>
      <c r="H1559" s="23"/>
      <c r="I1559" s="23"/>
    </row>
    <row r="1560" spans="2:9" ht="12.75" hidden="1" customHeight="1" x14ac:dyDescent="0.2">
      <c r="B1560" s="23"/>
      <c r="C1560" s="23"/>
      <c r="D1560" s="23"/>
      <c r="E1560" s="23"/>
      <c r="F1560" s="23"/>
      <c r="G1560" s="23"/>
      <c r="H1560" s="23"/>
      <c r="I1560" s="23"/>
    </row>
    <row r="1561" spans="2:9" ht="12.75" hidden="1" customHeight="1" x14ac:dyDescent="0.2">
      <c r="B1561" s="23"/>
      <c r="C1561" s="23"/>
      <c r="D1561" s="23"/>
      <c r="E1561" s="23"/>
      <c r="F1561" s="23"/>
      <c r="G1561" s="23"/>
      <c r="H1561" s="23"/>
      <c r="I1561" s="23"/>
    </row>
    <row r="1562" spans="2:9" ht="12.75" hidden="1" customHeight="1" x14ac:dyDescent="0.2">
      <c r="B1562" s="23"/>
      <c r="C1562" s="23"/>
      <c r="D1562" s="23"/>
      <c r="E1562" s="23"/>
      <c r="F1562" s="23"/>
      <c r="G1562" s="23"/>
      <c r="H1562" s="23"/>
      <c r="I1562" s="23"/>
    </row>
    <row r="1563" spans="2:9" ht="12.75" hidden="1" customHeight="1" x14ac:dyDescent="0.2">
      <c r="B1563" s="23"/>
      <c r="C1563" s="23"/>
      <c r="D1563" s="23"/>
      <c r="E1563" s="23"/>
      <c r="F1563" s="23"/>
      <c r="G1563" s="23"/>
      <c r="H1563" s="23"/>
      <c r="I1563" s="23"/>
    </row>
    <row r="1564" spans="2:9" ht="12.75" hidden="1" customHeight="1" x14ac:dyDescent="0.2">
      <c r="B1564" s="23"/>
      <c r="C1564" s="23"/>
      <c r="D1564" s="23"/>
      <c r="E1564" s="23"/>
      <c r="F1564" s="23"/>
      <c r="G1564" s="23"/>
      <c r="H1564" s="23"/>
      <c r="I1564" s="23"/>
    </row>
    <row r="1565" spans="2:9" ht="12.75" hidden="1" customHeight="1" x14ac:dyDescent="0.2">
      <c r="B1565" s="23"/>
      <c r="C1565" s="23"/>
      <c r="D1565" s="23"/>
      <c r="E1565" s="23"/>
      <c r="F1565" s="23"/>
      <c r="G1565" s="23"/>
      <c r="H1565" s="23"/>
      <c r="I1565" s="23"/>
    </row>
    <row r="1566" spans="2:9" ht="12.75" hidden="1" customHeight="1" x14ac:dyDescent="0.2">
      <c r="B1566" s="23"/>
      <c r="C1566" s="23"/>
      <c r="D1566" s="23"/>
      <c r="E1566" s="23"/>
      <c r="F1566" s="23"/>
      <c r="G1566" s="23"/>
      <c r="H1566" s="23"/>
      <c r="I1566" s="23"/>
    </row>
    <row r="1567" spans="2:9" ht="12.75" hidden="1" customHeight="1" x14ac:dyDescent="0.2">
      <c r="B1567" s="23"/>
      <c r="C1567" s="23"/>
      <c r="D1567" s="23"/>
      <c r="E1567" s="23"/>
      <c r="F1567" s="23"/>
      <c r="G1567" s="23"/>
      <c r="H1567" s="23"/>
      <c r="I1567" s="23"/>
    </row>
    <row r="1568" spans="2:9" ht="12.75" hidden="1" customHeight="1" x14ac:dyDescent="0.2">
      <c r="B1568" s="23"/>
      <c r="C1568" s="23"/>
      <c r="D1568" s="23"/>
      <c r="E1568" s="23"/>
      <c r="F1568" s="23"/>
      <c r="G1568" s="23"/>
      <c r="H1568" s="23"/>
      <c r="I1568" s="23"/>
    </row>
    <row r="1569" spans="2:9" ht="12.75" hidden="1" customHeight="1" x14ac:dyDescent="0.2">
      <c r="B1569" s="23"/>
      <c r="C1569" s="23"/>
      <c r="D1569" s="23"/>
      <c r="E1569" s="23"/>
      <c r="F1569" s="23"/>
      <c r="G1569" s="23"/>
      <c r="H1569" s="23"/>
      <c r="I1569" s="23"/>
    </row>
    <row r="1570" spans="2:9" ht="12.75" hidden="1" customHeight="1" x14ac:dyDescent="0.2">
      <c r="B1570" s="23"/>
      <c r="C1570" s="23"/>
      <c r="D1570" s="23"/>
      <c r="E1570" s="23"/>
      <c r="F1570" s="23"/>
      <c r="G1570" s="23"/>
      <c r="H1570" s="23"/>
      <c r="I1570" s="23"/>
    </row>
    <row r="1571" spans="2:9" ht="12.75" hidden="1" customHeight="1" x14ac:dyDescent="0.2">
      <c r="B1571" s="23"/>
      <c r="C1571" s="23"/>
      <c r="D1571" s="23"/>
      <c r="E1571" s="23"/>
      <c r="F1571" s="23"/>
      <c r="G1571" s="23"/>
      <c r="H1571" s="23"/>
      <c r="I1571" s="23"/>
    </row>
    <row r="1572" spans="2:9" ht="12.75" hidden="1" customHeight="1" x14ac:dyDescent="0.2">
      <c r="B1572" s="23"/>
      <c r="C1572" s="23"/>
      <c r="D1572" s="23"/>
      <c r="E1572" s="23"/>
      <c r="F1572" s="23"/>
      <c r="G1572" s="23"/>
      <c r="H1572" s="23"/>
      <c r="I1572" s="23"/>
    </row>
    <row r="1573" spans="2:9" ht="12.75" hidden="1" customHeight="1" x14ac:dyDescent="0.2">
      <c r="B1573" s="23"/>
      <c r="C1573" s="23"/>
      <c r="D1573" s="23"/>
      <c r="E1573" s="23"/>
      <c r="F1573" s="23"/>
      <c r="G1573" s="23"/>
      <c r="H1573" s="23"/>
      <c r="I1573" s="23"/>
    </row>
    <row r="1574" spans="2:9" ht="12.75" hidden="1" customHeight="1" x14ac:dyDescent="0.2">
      <c r="B1574" s="23"/>
      <c r="C1574" s="23"/>
      <c r="D1574" s="23"/>
      <c r="E1574" s="23"/>
      <c r="F1574" s="23"/>
      <c r="G1574" s="23"/>
      <c r="H1574" s="23"/>
      <c r="I1574" s="23"/>
    </row>
    <row r="1575" spans="2:9" ht="12.75" hidden="1" customHeight="1" x14ac:dyDescent="0.2">
      <c r="B1575" s="23"/>
      <c r="C1575" s="23"/>
      <c r="D1575" s="23"/>
      <c r="E1575" s="23"/>
      <c r="F1575" s="23"/>
      <c r="G1575" s="23"/>
      <c r="H1575" s="23"/>
      <c r="I1575" s="23"/>
    </row>
    <row r="1576" spans="2:9" ht="12.75" hidden="1" customHeight="1" x14ac:dyDescent="0.2">
      <c r="B1576" s="23"/>
      <c r="C1576" s="23"/>
      <c r="D1576" s="23"/>
      <c r="E1576" s="23"/>
      <c r="F1576" s="23"/>
      <c r="G1576" s="23"/>
      <c r="H1576" s="23"/>
      <c r="I1576" s="23"/>
    </row>
    <row r="1577" spans="2:9" ht="12.75" hidden="1" customHeight="1" x14ac:dyDescent="0.2">
      <c r="B1577" s="23"/>
      <c r="C1577" s="23"/>
      <c r="D1577" s="23"/>
      <c r="E1577" s="23"/>
      <c r="F1577" s="23"/>
      <c r="G1577" s="23"/>
      <c r="H1577" s="23"/>
      <c r="I1577" s="23"/>
    </row>
    <row r="1578" spans="2:9" ht="12.75" hidden="1" customHeight="1" x14ac:dyDescent="0.2">
      <c r="B1578" s="23"/>
      <c r="C1578" s="23"/>
      <c r="D1578" s="23"/>
      <c r="E1578" s="23"/>
      <c r="F1578" s="23"/>
      <c r="G1578" s="23"/>
      <c r="H1578" s="23"/>
      <c r="I1578" s="23"/>
    </row>
    <row r="1579" spans="2:9" ht="12.75" hidden="1" customHeight="1" x14ac:dyDescent="0.2">
      <c r="B1579" s="23"/>
      <c r="C1579" s="23"/>
      <c r="D1579" s="23"/>
      <c r="E1579" s="23"/>
      <c r="F1579" s="23"/>
      <c r="G1579" s="23"/>
      <c r="H1579" s="23"/>
      <c r="I1579" s="23"/>
    </row>
    <row r="1580" spans="2:9" ht="12.75" hidden="1" customHeight="1" x14ac:dyDescent="0.2">
      <c r="B1580" s="23"/>
      <c r="C1580" s="23"/>
      <c r="D1580" s="23"/>
      <c r="E1580" s="23"/>
      <c r="F1580" s="23"/>
      <c r="G1580" s="23"/>
      <c r="H1580" s="23"/>
      <c r="I1580" s="23"/>
    </row>
    <row r="1581" spans="2:9" ht="12.75" hidden="1" customHeight="1" x14ac:dyDescent="0.2">
      <c r="B1581" s="23"/>
      <c r="C1581" s="23"/>
      <c r="D1581" s="23"/>
      <c r="E1581" s="23"/>
      <c r="F1581" s="23"/>
      <c r="G1581" s="23"/>
      <c r="H1581" s="23"/>
      <c r="I1581" s="23"/>
    </row>
    <row r="1582" spans="2:9" ht="12.75" hidden="1" customHeight="1" x14ac:dyDescent="0.2">
      <c r="B1582" s="23"/>
      <c r="C1582" s="23"/>
      <c r="D1582" s="23"/>
      <c r="E1582" s="23"/>
      <c r="F1582" s="23"/>
      <c r="G1582" s="23"/>
      <c r="H1582" s="23"/>
      <c r="I1582" s="23"/>
    </row>
    <row r="1583" spans="2:9" ht="12.75" hidden="1" customHeight="1" x14ac:dyDescent="0.2">
      <c r="B1583" s="23"/>
      <c r="C1583" s="23"/>
      <c r="D1583" s="23"/>
      <c r="E1583" s="23"/>
      <c r="F1583" s="23"/>
      <c r="G1583" s="23"/>
      <c r="H1583" s="23"/>
      <c r="I1583" s="23"/>
    </row>
    <row r="1584" spans="2:9" ht="12.75" hidden="1" customHeight="1" x14ac:dyDescent="0.2">
      <c r="B1584" s="23"/>
      <c r="C1584" s="23"/>
      <c r="D1584" s="23"/>
      <c r="E1584" s="23"/>
      <c r="F1584" s="23"/>
      <c r="G1584" s="23"/>
      <c r="H1584" s="23"/>
      <c r="I1584" s="23"/>
    </row>
    <row r="1585" spans="2:9" ht="12.75" hidden="1" customHeight="1" x14ac:dyDescent="0.2">
      <c r="B1585" s="23"/>
      <c r="C1585" s="23"/>
      <c r="D1585" s="23"/>
      <c r="E1585" s="23"/>
      <c r="F1585" s="23"/>
      <c r="G1585" s="23"/>
      <c r="H1585" s="23"/>
      <c r="I1585" s="23"/>
    </row>
    <row r="1586" spans="2:9" ht="12.75" hidden="1" customHeight="1" x14ac:dyDescent="0.2">
      <c r="B1586" s="23"/>
      <c r="C1586" s="23"/>
      <c r="D1586" s="23"/>
      <c r="E1586" s="23"/>
      <c r="F1586" s="23"/>
      <c r="G1586" s="23"/>
      <c r="H1586" s="23"/>
      <c r="I1586" s="23"/>
    </row>
    <row r="1587" spans="2:9" ht="12.75" hidden="1" customHeight="1" x14ac:dyDescent="0.2">
      <c r="B1587" s="23"/>
      <c r="C1587" s="23"/>
      <c r="D1587" s="23"/>
      <c r="E1587" s="23"/>
      <c r="F1587" s="23"/>
      <c r="G1587" s="23"/>
      <c r="H1587" s="23"/>
      <c r="I1587" s="23"/>
    </row>
    <row r="1588" spans="2:9" ht="12.75" hidden="1" customHeight="1" x14ac:dyDescent="0.2">
      <c r="B1588" s="23"/>
      <c r="C1588" s="23"/>
      <c r="D1588" s="23"/>
      <c r="E1588" s="23"/>
      <c r="F1588" s="23"/>
      <c r="G1588" s="23"/>
      <c r="H1588" s="23"/>
      <c r="I1588" s="23"/>
    </row>
    <row r="1589" spans="2:9" ht="12.75" hidden="1" customHeight="1" x14ac:dyDescent="0.2">
      <c r="B1589" s="23"/>
      <c r="C1589" s="23"/>
      <c r="D1589" s="23"/>
      <c r="E1589" s="23"/>
      <c r="F1589" s="23"/>
      <c r="G1589" s="23"/>
      <c r="H1589" s="23"/>
      <c r="I1589" s="23"/>
    </row>
    <row r="1590" spans="2:9" ht="12.75" hidden="1" customHeight="1" x14ac:dyDescent="0.2">
      <c r="B1590" s="23"/>
      <c r="C1590" s="23"/>
      <c r="D1590" s="23"/>
      <c r="E1590" s="23"/>
      <c r="F1590" s="23"/>
      <c r="G1590" s="23"/>
      <c r="H1590" s="23"/>
      <c r="I1590" s="23"/>
    </row>
    <row r="1591" spans="2:9" ht="12.75" hidden="1" customHeight="1" x14ac:dyDescent="0.2">
      <c r="B1591" s="23"/>
      <c r="C1591" s="23"/>
      <c r="D1591" s="23"/>
      <c r="E1591" s="23"/>
      <c r="F1591" s="23"/>
      <c r="G1591" s="23"/>
      <c r="H1591" s="23"/>
      <c r="I1591" s="23"/>
    </row>
    <row r="1592" spans="2:9" ht="12.75" hidden="1" customHeight="1" x14ac:dyDescent="0.2">
      <c r="B1592" s="23"/>
      <c r="C1592" s="23"/>
      <c r="D1592" s="23"/>
      <c r="E1592" s="23"/>
      <c r="F1592" s="23"/>
      <c r="G1592" s="23"/>
      <c r="H1592" s="23"/>
      <c r="I1592" s="23"/>
    </row>
    <row r="1593" spans="2:9" ht="12.75" hidden="1" customHeight="1" x14ac:dyDescent="0.2">
      <c r="B1593" s="23"/>
      <c r="C1593" s="23"/>
      <c r="D1593" s="23"/>
      <c r="E1593" s="23"/>
      <c r="F1593" s="23"/>
      <c r="G1593" s="23"/>
      <c r="H1593" s="23"/>
      <c r="I1593" s="23"/>
    </row>
    <row r="1594" spans="2:9" ht="12.75" hidden="1" customHeight="1" x14ac:dyDescent="0.2">
      <c r="B1594" s="23"/>
      <c r="C1594" s="23"/>
      <c r="D1594" s="23"/>
      <c r="E1594" s="23"/>
      <c r="F1594" s="23"/>
      <c r="G1594" s="23"/>
      <c r="H1594" s="23"/>
      <c r="I1594" s="23"/>
    </row>
    <row r="1595" spans="2:9" ht="12.75" hidden="1" customHeight="1" x14ac:dyDescent="0.2">
      <c r="B1595" s="23"/>
      <c r="C1595" s="23"/>
      <c r="D1595" s="23"/>
      <c r="E1595" s="23"/>
      <c r="F1595" s="23"/>
      <c r="G1595" s="23"/>
      <c r="H1595" s="23"/>
      <c r="I1595" s="23"/>
    </row>
    <row r="1596" spans="2:9" ht="12.75" hidden="1" customHeight="1" x14ac:dyDescent="0.2">
      <c r="B1596" s="23"/>
      <c r="C1596" s="23"/>
      <c r="D1596" s="23"/>
      <c r="E1596" s="23"/>
      <c r="F1596" s="23"/>
      <c r="G1596" s="23"/>
      <c r="H1596" s="23"/>
      <c r="I1596" s="23"/>
    </row>
    <row r="1597" spans="2:9" ht="12.75" hidden="1" customHeight="1" x14ac:dyDescent="0.2">
      <c r="B1597" s="23"/>
      <c r="C1597" s="23"/>
      <c r="D1597" s="23"/>
      <c r="E1597" s="23"/>
      <c r="F1597" s="23"/>
      <c r="G1597" s="23"/>
      <c r="H1597" s="23"/>
      <c r="I1597" s="23"/>
    </row>
    <row r="1598" spans="2:9" ht="12.75" hidden="1" customHeight="1" x14ac:dyDescent="0.2">
      <c r="B1598" s="23"/>
      <c r="C1598" s="23"/>
      <c r="D1598" s="23"/>
      <c r="E1598" s="23"/>
      <c r="F1598" s="23"/>
      <c r="G1598" s="23"/>
      <c r="H1598" s="23"/>
      <c r="I1598" s="23"/>
    </row>
    <row r="1599" spans="2:9" ht="12.75" hidden="1" customHeight="1" x14ac:dyDescent="0.2">
      <c r="B1599" s="23"/>
      <c r="C1599" s="23"/>
      <c r="D1599" s="23"/>
      <c r="E1599" s="23"/>
      <c r="F1599" s="23"/>
      <c r="G1599" s="23"/>
      <c r="H1599" s="23"/>
      <c r="I1599" s="23"/>
    </row>
    <row r="1600" spans="2:9" ht="12.75" hidden="1" customHeight="1" x14ac:dyDescent="0.2">
      <c r="B1600" s="23"/>
      <c r="C1600" s="23"/>
      <c r="D1600" s="23"/>
      <c r="E1600" s="23"/>
      <c r="F1600" s="23"/>
      <c r="G1600" s="23"/>
      <c r="H1600" s="23"/>
      <c r="I1600" s="23"/>
    </row>
    <row r="1601" spans="2:9" ht="12.75" hidden="1" customHeight="1" x14ac:dyDescent="0.2">
      <c r="B1601" s="23"/>
      <c r="C1601" s="23"/>
      <c r="D1601" s="23"/>
      <c r="E1601" s="23"/>
      <c r="F1601" s="23"/>
      <c r="G1601" s="23"/>
      <c r="H1601" s="23"/>
      <c r="I1601" s="23"/>
    </row>
    <row r="1602" spans="2:9" ht="12.75" hidden="1" customHeight="1" x14ac:dyDescent="0.2">
      <c r="B1602" s="23"/>
      <c r="C1602" s="23"/>
      <c r="D1602" s="23"/>
      <c r="E1602" s="23"/>
      <c r="F1602" s="23"/>
      <c r="G1602" s="23"/>
      <c r="H1602" s="23"/>
      <c r="I1602" s="23"/>
    </row>
    <row r="1603" spans="2:9" ht="12.75" hidden="1" customHeight="1" x14ac:dyDescent="0.2">
      <c r="B1603" s="23"/>
      <c r="C1603" s="23"/>
      <c r="D1603" s="23"/>
      <c r="E1603" s="23"/>
      <c r="F1603" s="23"/>
      <c r="G1603" s="23"/>
      <c r="H1603" s="23"/>
      <c r="I1603" s="23"/>
    </row>
    <row r="1604" spans="2:9" ht="12.75" hidden="1" customHeight="1" x14ac:dyDescent="0.2">
      <c r="B1604" s="23"/>
      <c r="C1604" s="23"/>
      <c r="D1604" s="23"/>
      <c r="E1604" s="23"/>
      <c r="F1604" s="23"/>
      <c r="G1604" s="23"/>
      <c r="H1604" s="23"/>
      <c r="I1604" s="23"/>
    </row>
    <row r="1605" spans="2:9" ht="12.75" hidden="1" customHeight="1" x14ac:dyDescent="0.2">
      <c r="B1605" s="23"/>
      <c r="C1605" s="23"/>
      <c r="D1605" s="23"/>
      <c r="E1605" s="23"/>
      <c r="F1605" s="23"/>
      <c r="G1605" s="23"/>
      <c r="H1605" s="23"/>
      <c r="I1605" s="23"/>
    </row>
    <row r="1606" spans="2:9" ht="12.75" hidden="1" customHeight="1" x14ac:dyDescent="0.2">
      <c r="B1606" s="23"/>
      <c r="C1606" s="23"/>
      <c r="D1606" s="23"/>
      <c r="E1606" s="23"/>
      <c r="F1606" s="23"/>
      <c r="G1606" s="23"/>
      <c r="H1606" s="23"/>
      <c r="I1606" s="23"/>
    </row>
    <row r="1607" spans="2:9" ht="12.75" hidden="1" customHeight="1" x14ac:dyDescent="0.2">
      <c r="B1607" s="23"/>
      <c r="C1607" s="23"/>
      <c r="D1607" s="23"/>
      <c r="E1607" s="23"/>
      <c r="F1607" s="23"/>
      <c r="G1607" s="23"/>
      <c r="H1607" s="23"/>
      <c r="I1607" s="23"/>
    </row>
    <row r="1608" spans="2:9" ht="12.75" hidden="1" customHeight="1" x14ac:dyDescent="0.2">
      <c r="B1608" s="23"/>
      <c r="C1608" s="23"/>
      <c r="D1608" s="23"/>
      <c r="E1608" s="23"/>
      <c r="F1608" s="23"/>
      <c r="G1608" s="23"/>
      <c r="H1608" s="23"/>
      <c r="I1608" s="23"/>
    </row>
    <row r="1609" spans="2:9" ht="12.75" hidden="1" customHeight="1" x14ac:dyDescent="0.2">
      <c r="B1609" s="23"/>
      <c r="C1609" s="23"/>
      <c r="D1609" s="23"/>
      <c r="E1609" s="23"/>
      <c r="F1609" s="23"/>
      <c r="G1609" s="23"/>
      <c r="H1609" s="23"/>
      <c r="I1609" s="23"/>
    </row>
    <row r="1610" spans="2:9" ht="12.75" hidden="1" customHeight="1" x14ac:dyDescent="0.2">
      <c r="B1610" s="23"/>
      <c r="C1610" s="23"/>
      <c r="D1610" s="23"/>
      <c r="E1610" s="23"/>
      <c r="F1610" s="23"/>
      <c r="G1610" s="23"/>
      <c r="H1610" s="23"/>
      <c r="I1610" s="23"/>
    </row>
    <row r="1611" spans="2:9" ht="12.75" hidden="1" customHeight="1" x14ac:dyDescent="0.2">
      <c r="B1611" s="23"/>
      <c r="C1611" s="23"/>
      <c r="D1611" s="23"/>
      <c r="E1611" s="23"/>
      <c r="F1611" s="23"/>
      <c r="G1611" s="23"/>
      <c r="H1611" s="23"/>
      <c r="I1611" s="23"/>
    </row>
    <row r="1612" spans="2:9" ht="12.75" hidden="1" customHeight="1" x14ac:dyDescent="0.2">
      <c r="B1612" s="23"/>
      <c r="C1612" s="23"/>
      <c r="D1612" s="23"/>
      <c r="E1612" s="23"/>
      <c r="F1612" s="23"/>
      <c r="G1612" s="23"/>
      <c r="H1612" s="23"/>
      <c r="I1612" s="23"/>
    </row>
    <row r="1613" spans="2:9" ht="12.75" hidden="1" customHeight="1" x14ac:dyDescent="0.2">
      <c r="B1613" s="23"/>
      <c r="C1613" s="23"/>
      <c r="D1613" s="23"/>
      <c r="E1613" s="23"/>
      <c r="F1613" s="23"/>
      <c r="G1613" s="23"/>
      <c r="H1613" s="23"/>
      <c r="I1613" s="23"/>
    </row>
    <row r="1614" spans="2:9" ht="12.75" hidden="1" customHeight="1" x14ac:dyDescent="0.2">
      <c r="B1614" s="23"/>
      <c r="C1614" s="23"/>
      <c r="D1614" s="23"/>
      <c r="E1614" s="23"/>
      <c r="F1614" s="23"/>
      <c r="G1614" s="23"/>
      <c r="H1614" s="23"/>
      <c r="I1614" s="23"/>
    </row>
    <row r="1615" spans="2:9" ht="12.75" hidden="1" customHeight="1" x14ac:dyDescent="0.2">
      <c r="B1615" s="23"/>
      <c r="C1615" s="23"/>
      <c r="D1615" s="23"/>
      <c r="E1615" s="23"/>
      <c r="F1615" s="23"/>
      <c r="G1615" s="23"/>
      <c r="H1615" s="23"/>
      <c r="I1615" s="23"/>
    </row>
    <row r="1616" spans="2:9" ht="12.75" hidden="1" customHeight="1" x14ac:dyDescent="0.2">
      <c r="B1616" s="23"/>
      <c r="C1616" s="23"/>
      <c r="D1616" s="23"/>
      <c r="E1616" s="23"/>
      <c r="F1616" s="23"/>
      <c r="G1616" s="23"/>
      <c r="H1616" s="23"/>
      <c r="I1616" s="23"/>
    </row>
    <row r="1617" spans="2:9" ht="12.75" hidden="1" customHeight="1" x14ac:dyDescent="0.2">
      <c r="B1617" s="23"/>
      <c r="C1617" s="23"/>
      <c r="D1617" s="23"/>
      <c r="E1617" s="23"/>
      <c r="F1617" s="23"/>
      <c r="G1617" s="23"/>
      <c r="H1617" s="23"/>
      <c r="I1617" s="23"/>
    </row>
    <row r="1618" spans="2:9" ht="12.75" hidden="1" customHeight="1" x14ac:dyDescent="0.2">
      <c r="B1618" s="23"/>
      <c r="C1618" s="23"/>
      <c r="D1618" s="23"/>
      <c r="E1618" s="23"/>
      <c r="F1618" s="23"/>
      <c r="G1618" s="23"/>
      <c r="H1618" s="23"/>
      <c r="I1618" s="23"/>
    </row>
    <row r="1619" spans="2:9" ht="12.75" hidden="1" customHeight="1" x14ac:dyDescent="0.2">
      <c r="B1619" s="23"/>
      <c r="C1619" s="23"/>
      <c r="D1619" s="23"/>
      <c r="E1619" s="23"/>
      <c r="F1619" s="23"/>
      <c r="G1619" s="23"/>
      <c r="H1619" s="23"/>
      <c r="I1619" s="23"/>
    </row>
    <row r="1620" spans="2:9" ht="12.75" hidden="1" customHeight="1" x14ac:dyDescent="0.2">
      <c r="B1620" s="23"/>
      <c r="C1620" s="23"/>
      <c r="D1620" s="23"/>
      <c r="E1620" s="23"/>
      <c r="F1620" s="23"/>
      <c r="G1620" s="23"/>
      <c r="H1620" s="23"/>
      <c r="I1620" s="23"/>
    </row>
    <row r="1621" spans="2:9" ht="12.75" hidden="1" customHeight="1" x14ac:dyDescent="0.2">
      <c r="B1621" s="23"/>
      <c r="C1621" s="23"/>
      <c r="D1621" s="23"/>
      <c r="E1621" s="23"/>
      <c r="F1621" s="23"/>
      <c r="G1621" s="23"/>
      <c r="H1621" s="23"/>
      <c r="I1621" s="23"/>
    </row>
    <row r="1622" spans="2:9" ht="12.75" hidden="1" customHeight="1" x14ac:dyDescent="0.2">
      <c r="B1622" s="23"/>
      <c r="C1622" s="23"/>
      <c r="D1622" s="23"/>
      <c r="E1622" s="23"/>
      <c r="F1622" s="23"/>
      <c r="G1622" s="23"/>
      <c r="H1622" s="23"/>
      <c r="I1622" s="23"/>
    </row>
    <row r="1623" spans="2:9" ht="12.75" hidden="1" customHeight="1" x14ac:dyDescent="0.2">
      <c r="B1623" s="23"/>
      <c r="C1623" s="23"/>
      <c r="D1623" s="23"/>
      <c r="E1623" s="23"/>
      <c r="F1623" s="23"/>
      <c r="G1623" s="23"/>
      <c r="H1623" s="23"/>
      <c r="I1623" s="23"/>
    </row>
    <row r="1624" spans="2:9" ht="12.75" hidden="1" customHeight="1" x14ac:dyDescent="0.2">
      <c r="B1624" s="23"/>
      <c r="C1624" s="23"/>
      <c r="D1624" s="23"/>
      <c r="E1624" s="23"/>
      <c r="F1624" s="23"/>
      <c r="G1624" s="23"/>
      <c r="H1624" s="23"/>
      <c r="I1624" s="23"/>
    </row>
    <row r="1625" spans="2:9" ht="12.75" hidden="1" customHeight="1" x14ac:dyDescent="0.2">
      <c r="B1625" s="23"/>
      <c r="C1625" s="23"/>
      <c r="D1625" s="23"/>
      <c r="E1625" s="23"/>
      <c r="F1625" s="23"/>
      <c r="G1625" s="23"/>
      <c r="H1625" s="23"/>
      <c r="I1625" s="23"/>
    </row>
    <row r="1626" spans="2:9" ht="12.75" hidden="1" customHeight="1" x14ac:dyDescent="0.2">
      <c r="B1626" s="23"/>
      <c r="C1626" s="23"/>
      <c r="D1626" s="23"/>
      <c r="E1626" s="23"/>
      <c r="F1626" s="23"/>
      <c r="G1626" s="23"/>
      <c r="H1626" s="23"/>
      <c r="I1626" s="23"/>
    </row>
    <row r="1627" spans="2:9" ht="12.75" hidden="1" customHeight="1" x14ac:dyDescent="0.2">
      <c r="B1627" s="23"/>
      <c r="C1627" s="23"/>
      <c r="D1627" s="23"/>
      <c r="E1627" s="23"/>
      <c r="F1627" s="23"/>
      <c r="G1627" s="23"/>
      <c r="H1627" s="23"/>
      <c r="I1627" s="23"/>
    </row>
    <row r="1628" spans="2:9" ht="12.75" hidden="1" customHeight="1" x14ac:dyDescent="0.2">
      <c r="B1628" s="23"/>
      <c r="C1628" s="23"/>
      <c r="D1628" s="23"/>
      <c r="E1628" s="23"/>
      <c r="F1628" s="23"/>
      <c r="G1628" s="23"/>
      <c r="H1628" s="23"/>
      <c r="I1628" s="23"/>
    </row>
    <row r="1629" spans="2:9" ht="12.75" hidden="1" customHeight="1" x14ac:dyDescent="0.2">
      <c r="B1629" s="23"/>
      <c r="C1629" s="23"/>
      <c r="D1629" s="23"/>
      <c r="E1629" s="23"/>
      <c r="F1629" s="23"/>
      <c r="G1629" s="23"/>
      <c r="H1629" s="23"/>
      <c r="I1629" s="23"/>
    </row>
    <row r="1630" spans="2:9" ht="12.75" hidden="1" customHeight="1" x14ac:dyDescent="0.2">
      <c r="B1630" s="23"/>
      <c r="C1630" s="23"/>
      <c r="D1630" s="23"/>
      <c r="E1630" s="23"/>
      <c r="F1630" s="23"/>
      <c r="G1630" s="23"/>
      <c r="H1630" s="23"/>
      <c r="I1630" s="23"/>
    </row>
    <row r="1631" spans="2:9" ht="12.75" hidden="1" customHeight="1" x14ac:dyDescent="0.2">
      <c r="B1631" s="23"/>
      <c r="C1631" s="23"/>
      <c r="D1631" s="23"/>
      <c r="E1631" s="23"/>
      <c r="F1631" s="23"/>
      <c r="G1631" s="23"/>
      <c r="H1631" s="23"/>
      <c r="I1631" s="23"/>
    </row>
    <row r="1632" spans="2:9" ht="12.75" hidden="1" customHeight="1" x14ac:dyDescent="0.2">
      <c r="B1632" s="23"/>
      <c r="C1632" s="23"/>
      <c r="D1632" s="23"/>
      <c r="E1632" s="23"/>
      <c r="F1632" s="23"/>
      <c r="G1632" s="23"/>
      <c r="H1632" s="23"/>
      <c r="I1632" s="23"/>
    </row>
    <row r="1633" spans="2:9" ht="12.75" hidden="1" customHeight="1" x14ac:dyDescent="0.2">
      <c r="B1633" s="23"/>
      <c r="C1633" s="23"/>
      <c r="D1633" s="23"/>
      <c r="E1633" s="23"/>
      <c r="F1633" s="23"/>
      <c r="G1633" s="23"/>
      <c r="H1633" s="23"/>
      <c r="I1633" s="23"/>
    </row>
    <row r="1634" spans="2:9" ht="12.75" hidden="1" customHeight="1" x14ac:dyDescent="0.2">
      <c r="B1634" s="23"/>
      <c r="C1634" s="23"/>
      <c r="D1634" s="23"/>
      <c r="E1634" s="23"/>
      <c r="F1634" s="23"/>
      <c r="G1634" s="23"/>
      <c r="H1634" s="23"/>
      <c r="I1634" s="23"/>
    </row>
    <row r="1635" spans="2:9" ht="12.75" hidden="1" customHeight="1" x14ac:dyDescent="0.2">
      <c r="B1635" s="23"/>
      <c r="C1635" s="23"/>
      <c r="D1635" s="23"/>
      <c r="E1635" s="23"/>
      <c r="F1635" s="23"/>
      <c r="G1635" s="23"/>
      <c r="H1635" s="23"/>
      <c r="I1635" s="23"/>
    </row>
    <row r="1636" spans="2:9" ht="12.75" hidden="1" customHeight="1" x14ac:dyDescent="0.2">
      <c r="B1636" s="23"/>
      <c r="C1636" s="23"/>
      <c r="D1636" s="23"/>
      <c r="E1636" s="23"/>
      <c r="F1636" s="23"/>
      <c r="G1636" s="23"/>
      <c r="H1636" s="23"/>
      <c r="I1636" s="23"/>
    </row>
    <row r="1637" spans="2:9" ht="12.75" hidden="1" customHeight="1" x14ac:dyDescent="0.2">
      <c r="B1637" s="23"/>
      <c r="C1637" s="23"/>
      <c r="D1637" s="23"/>
      <c r="E1637" s="23"/>
      <c r="F1637" s="23"/>
      <c r="G1637" s="23"/>
      <c r="H1637" s="23"/>
      <c r="I1637" s="23"/>
    </row>
    <row r="1638" spans="2:9" ht="12.75" hidden="1" customHeight="1" x14ac:dyDescent="0.2">
      <c r="B1638" s="23"/>
      <c r="C1638" s="23"/>
      <c r="D1638" s="23"/>
      <c r="E1638" s="23"/>
      <c r="F1638" s="23"/>
      <c r="G1638" s="23"/>
      <c r="H1638" s="23"/>
      <c r="I1638" s="23"/>
    </row>
    <row r="1639" spans="2:9" ht="12.75" hidden="1" customHeight="1" x14ac:dyDescent="0.2">
      <c r="B1639" s="23"/>
      <c r="C1639" s="23"/>
      <c r="D1639" s="23"/>
      <c r="E1639" s="23"/>
      <c r="F1639" s="23"/>
      <c r="G1639" s="23"/>
      <c r="H1639" s="23"/>
      <c r="I1639" s="23"/>
    </row>
    <row r="1640" spans="2:9" ht="12.75" hidden="1" customHeight="1" x14ac:dyDescent="0.2">
      <c r="B1640" s="23"/>
      <c r="C1640" s="23"/>
      <c r="D1640" s="23"/>
      <c r="E1640" s="23"/>
      <c r="F1640" s="23"/>
      <c r="G1640" s="23"/>
      <c r="H1640" s="23"/>
      <c r="I1640" s="23"/>
    </row>
    <row r="1641" spans="2:9" ht="12.75" hidden="1" customHeight="1" x14ac:dyDescent="0.2">
      <c r="B1641" s="23"/>
      <c r="C1641" s="23"/>
      <c r="D1641" s="23"/>
      <c r="E1641" s="23"/>
      <c r="F1641" s="23"/>
      <c r="G1641" s="23"/>
      <c r="H1641" s="23"/>
      <c r="I1641" s="23"/>
    </row>
    <row r="1642" spans="2:9" ht="12.75" hidden="1" customHeight="1" x14ac:dyDescent="0.2">
      <c r="B1642" s="23"/>
      <c r="C1642" s="23"/>
      <c r="D1642" s="23"/>
      <c r="E1642" s="23"/>
      <c r="F1642" s="23"/>
      <c r="G1642" s="23"/>
      <c r="H1642" s="23"/>
      <c r="I1642" s="23"/>
    </row>
    <row r="1643" spans="2:9" ht="12.75" hidden="1" customHeight="1" x14ac:dyDescent="0.2">
      <c r="B1643" s="23"/>
      <c r="C1643" s="23"/>
      <c r="D1643" s="23"/>
      <c r="E1643" s="23"/>
      <c r="F1643" s="23"/>
      <c r="G1643" s="23"/>
      <c r="H1643" s="23"/>
      <c r="I1643" s="23"/>
    </row>
    <row r="1644" spans="2:9" ht="12.75" hidden="1" customHeight="1" x14ac:dyDescent="0.2">
      <c r="B1644" s="23"/>
      <c r="C1644" s="23"/>
      <c r="D1644" s="23"/>
      <c r="E1644" s="23"/>
      <c r="F1644" s="23"/>
      <c r="G1644" s="23"/>
      <c r="H1644" s="23"/>
      <c r="I1644" s="23"/>
    </row>
    <row r="1645" spans="2:9" ht="12.75" hidden="1" customHeight="1" x14ac:dyDescent="0.2">
      <c r="B1645" s="23"/>
      <c r="C1645" s="23"/>
      <c r="D1645" s="23"/>
      <c r="E1645" s="23"/>
      <c r="F1645" s="23"/>
      <c r="G1645" s="23"/>
      <c r="H1645" s="23"/>
      <c r="I1645" s="23"/>
    </row>
    <row r="1646" spans="2:9" ht="12.75" hidden="1" customHeight="1" x14ac:dyDescent="0.2">
      <c r="B1646" s="23"/>
      <c r="C1646" s="23"/>
      <c r="D1646" s="23"/>
      <c r="E1646" s="23"/>
      <c r="F1646" s="23"/>
      <c r="G1646" s="23"/>
      <c r="H1646" s="23"/>
      <c r="I1646" s="23"/>
    </row>
    <row r="1647" spans="2:9" ht="12.75" hidden="1" customHeight="1" x14ac:dyDescent="0.2">
      <c r="B1647" s="23"/>
      <c r="C1647" s="23"/>
      <c r="D1647" s="23"/>
      <c r="E1647" s="23"/>
      <c r="F1647" s="23"/>
      <c r="G1647" s="23"/>
      <c r="H1647" s="23"/>
      <c r="I1647" s="23"/>
    </row>
    <row r="1648" spans="2:9" ht="12.75" hidden="1" customHeight="1" x14ac:dyDescent="0.2">
      <c r="B1648" s="23"/>
      <c r="C1648" s="23"/>
      <c r="D1648" s="23"/>
      <c r="E1648" s="23"/>
      <c r="F1648" s="23"/>
      <c r="G1648" s="23"/>
      <c r="H1648" s="23"/>
      <c r="I1648" s="23"/>
    </row>
    <row r="1649" spans="2:9" ht="12.75" hidden="1" customHeight="1" x14ac:dyDescent="0.2">
      <c r="B1649" s="23"/>
      <c r="C1649" s="23"/>
      <c r="D1649" s="23"/>
      <c r="E1649" s="23"/>
      <c r="F1649" s="23"/>
      <c r="G1649" s="23"/>
      <c r="H1649" s="23"/>
      <c r="I1649" s="23"/>
    </row>
    <row r="1650" spans="2:9" ht="12.75" hidden="1" customHeight="1" x14ac:dyDescent="0.2">
      <c r="B1650" s="23"/>
      <c r="C1650" s="23"/>
      <c r="D1650" s="23"/>
      <c r="E1650" s="23"/>
      <c r="F1650" s="23"/>
      <c r="G1650" s="23"/>
      <c r="H1650" s="23"/>
      <c r="I1650" s="23"/>
    </row>
    <row r="1651" spans="2:9" ht="12.75" hidden="1" customHeight="1" x14ac:dyDescent="0.2">
      <c r="B1651" s="23"/>
      <c r="C1651" s="23"/>
      <c r="D1651" s="23"/>
      <c r="E1651" s="23"/>
      <c r="F1651" s="23"/>
      <c r="G1651" s="23"/>
      <c r="H1651" s="23"/>
      <c r="I1651" s="23"/>
    </row>
    <row r="1652" spans="2:9" ht="12.75" hidden="1" customHeight="1" x14ac:dyDescent="0.2">
      <c r="B1652" s="23"/>
      <c r="C1652" s="23"/>
      <c r="D1652" s="23"/>
      <c r="E1652" s="23"/>
      <c r="F1652" s="23"/>
      <c r="G1652" s="23"/>
      <c r="H1652" s="23"/>
      <c r="I1652" s="23"/>
    </row>
    <row r="1653" spans="2:9" ht="12.75" hidden="1" customHeight="1" x14ac:dyDescent="0.2">
      <c r="B1653" s="23"/>
      <c r="C1653" s="23"/>
      <c r="D1653" s="23"/>
      <c r="E1653" s="23"/>
      <c r="F1653" s="23"/>
      <c r="G1653" s="23"/>
      <c r="H1653" s="23"/>
      <c r="I1653" s="23"/>
    </row>
    <row r="1654" spans="2:9" ht="12.75" hidden="1" customHeight="1" x14ac:dyDescent="0.2">
      <c r="B1654" s="23"/>
      <c r="C1654" s="23"/>
      <c r="D1654" s="23"/>
      <c r="E1654" s="23"/>
      <c r="F1654" s="23"/>
      <c r="G1654" s="23"/>
      <c r="H1654" s="23"/>
      <c r="I1654" s="23"/>
    </row>
    <row r="1655" spans="2:9" ht="12.75" hidden="1" customHeight="1" x14ac:dyDescent="0.2">
      <c r="B1655" s="23"/>
      <c r="C1655" s="23"/>
      <c r="D1655" s="23"/>
      <c r="E1655" s="23"/>
      <c r="F1655" s="23"/>
      <c r="G1655" s="23"/>
      <c r="H1655" s="23"/>
      <c r="I1655" s="23"/>
    </row>
    <row r="1656" spans="2:9" ht="12.75" hidden="1" customHeight="1" x14ac:dyDescent="0.2">
      <c r="B1656" s="23"/>
      <c r="C1656" s="23"/>
      <c r="D1656" s="23"/>
      <c r="E1656" s="23"/>
      <c r="F1656" s="23"/>
      <c r="G1656" s="23"/>
      <c r="H1656" s="23"/>
      <c r="I1656" s="23"/>
    </row>
    <row r="1657" spans="2:9" ht="12.75" hidden="1" customHeight="1" x14ac:dyDescent="0.2">
      <c r="B1657" s="23"/>
      <c r="C1657" s="23"/>
      <c r="D1657" s="23"/>
      <c r="E1657" s="23"/>
      <c r="F1657" s="23"/>
      <c r="G1657" s="23"/>
      <c r="H1657" s="23"/>
      <c r="I1657" s="23"/>
    </row>
    <row r="1658" spans="2:9" ht="12.75" hidden="1" customHeight="1" x14ac:dyDescent="0.2">
      <c r="B1658" s="23"/>
      <c r="C1658" s="23"/>
      <c r="D1658" s="23"/>
      <c r="E1658" s="23"/>
      <c r="F1658" s="23"/>
      <c r="G1658" s="23"/>
      <c r="H1658" s="23"/>
      <c r="I1658" s="23"/>
    </row>
    <row r="1659" spans="2:9" ht="12.75" hidden="1" customHeight="1" x14ac:dyDescent="0.2">
      <c r="B1659" s="23"/>
      <c r="C1659" s="23"/>
      <c r="D1659" s="23"/>
      <c r="E1659" s="23"/>
      <c r="F1659" s="23"/>
      <c r="G1659" s="23"/>
      <c r="H1659" s="23"/>
      <c r="I1659" s="23"/>
    </row>
    <row r="1660" spans="2:9" ht="12.75" hidden="1" customHeight="1" x14ac:dyDescent="0.2">
      <c r="B1660" s="23"/>
      <c r="C1660" s="23"/>
      <c r="D1660" s="23"/>
      <c r="E1660" s="23"/>
      <c r="F1660" s="23"/>
      <c r="G1660" s="23"/>
      <c r="H1660" s="23"/>
      <c r="I1660" s="23"/>
    </row>
    <row r="1661" spans="2:9" ht="12.75" hidden="1" customHeight="1" x14ac:dyDescent="0.2">
      <c r="B1661" s="23"/>
      <c r="C1661" s="23"/>
      <c r="D1661" s="23"/>
      <c r="E1661" s="23"/>
      <c r="F1661" s="23"/>
      <c r="G1661" s="23"/>
      <c r="H1661" s="23"/>
      <c r="I1661" s="23"/>
    </row>
    <row r="1662" spans="2:9" ht="12.75" hidden="1" customHeight="1" x14ac:dyDescent="0.2">
      <c r="B1662" s="23"/>
      <c r="C1662" s="23"/>
      <c r="D1662" s="23"/>
      <c r="E1662" s="23"/>
      <c r="F1662" s="23"/>
      <c r="G1662" s="23"/>
      <c r="H1662" s="23"/>
      <c r="I1662" s="23"/>
    </row>
    <row r="1663" spans="2:9" ht="12.75" hidden="1" customHeight="1" x14ac:dyDescent="0.2">
      <c r="B1663" s="23"/>
      <c r="C1663" s="23"/>
      <c r="D1663" s="23"/>
      <c r="E1663" s="23"/>
      <c r="F1663" s="23"/>
      <c r="G1663" s="23"/>
      <c r="H1663" s="23"/>
      <c r="I1663" s="23"/>
    </row>
    <row r="1664" spans="2:9" ht="12.75" hidden="1" customHeight="1" x14ac:dyDescent="0.2">
      <c r="B1664" s="23"/>
      <c r="C1664" s="23"/>
      <c r="D1664" s="23"/>
      <c r="E1664" s="23"/>
      <c r="F1664" s="23"/>
      <c r="G1664" s="23"/>
      <c r="H1664" s="23"/>
      <c r="I1664" s="23"/>
    </row>
    <row r="1665" spans="2:9" ht="12.75" hidden="1" customHeight="1" x14ac:dyDescent="0.2">
      <c r="B1665" s="23"/>
      <c r="C1665" s="23"/>
      <c r="D1665" s="23"/>
      <c r="E1665" s="23"/>
      <c r="F1665" s="23"/>
      <c r="G1665" s="23"/>
      <c r="H1665" s="23"/>
      <c r="I1665" s="23"/>
    </row>
    <row r="1666" spans="2:9" ht="12.75" hidden="1" customHeight="1" x14ac:dyDescent="0.2">
      <c r="B1666" s="23"/>
      <c r="C1666" s="23"/>
      <c r="D1666" s="23"/>
      <c r="E1666" s="23"/>
      <c r="F1666" s="23"/>
      <c r="G1666" s="23"/>
      <c r="H1666" s="23"/>
      <c r="I1666" s="23"/>
    </row>
    <row r="1667" spans="2:9" ht="12.75" hidden="1" customHeight="1" x14ac:dyDescent="0.2">
      <c r="B1667" s="23"/>
      <c r="C1667" s="23"/>
      <c r="D1667" s="23"/>
      <c r="E1667" s="23"/>
      <c r="F1667" s="23"/>
      <c r="G1667" s="23"/>
      <c r="H1667" s="23"/>
      <c r="I1667" s="23"/>
    </row>
    <row r="1668" spans="2:9" ht="12.75" hidden="1" customHeight="1" x14ac:dyDescent="0.2">
      <c r="B1668" s="23"/>
      <c r="C1668" s="23"/>
      <c r="D1668" s="23"/>
      <c r="E1668" s="23"/>
      <c r="F1668" s="23"/>
      <c r="G1668" s="23"/>
      <c r="H1668" s="23"/>
      <c r="I1668" s="23"/>
    </row>
    <row r="1669" spans="2:9" ht="12.75" hidden="1" customHeight="1" x14ac:dyDescent="0.2">
      <c r="B1669" s="23"/>
      <c r="C1669" s="23"/>
      <c r="D1669" s="23"/>
      <c r="E1669" s="23"/>
      <c r="F1669" s="23"/>
      <c r="G1669" s="23"/>
      <c r="H1669" s="23"/>
      <c r="I1669" s="23"/>
    </row>
    <row r="1670" spans="2:9" ht="12.75" hidden="1" customHeight="1" x14ac:dyDescent="0.2">
      <c r="B1670" s="23"/>
      <c r="C1670" s="23"/>
      <c r="D1670" s="23"/>
      <c r="E1670" s="23"/>
      <c r="F1670" s="23"/>
      <c r="G1670" s="23"/>
      <c r="H1670" s="23"/>
      <c r="I1670" s="23"/>
    </row>
    <row r="1671" spans="2:9" ht="12.75" hidden="1" customHeight="1" x14ac:dyDescent="0.2">
      <c r="B1671" s="23"/>
      <c r="C1671" s="23"/>
      <c r="D1671" s="23"/>
      <c r="E1671" s="23"/>
      <c r="F1671" s="23"/>
      <c r="G1671" s="23"/>
      <c r="H1671" s="23"/>
      <c r="I1671" s="23"/>
    </row>
    <row r="1672" spans="2:9" ht="12.75" hidden="1" customHeight="1" x14ac:dyDescent="0.2">
      <c r="B1672" s="23"/>
      <c r="C1672" s="23"/>
      <c r="D1672" s="23"/>
      <c r="E1672" s="23"/>
      <c r="F1672" s="23"/>
      <c r="G1672" s="23"/>
      <c r="H1672" s="23"/>
      <c r="I1672" s="23"/>
    </row>
    <row r="1673" spans="2:9" ht="12.75" hidden="1" customHeight="1" x14ac:dyDescent="0.2">
      <c r="B1673" s="23"/>
      <c r="C1673" s="23"/>
      <c r="D1673" s="23"/>
      <c r="E1673" s="23"/>
      <c r="F1673" s="23"/>
      <c r="G1673" s="23"/>
      <c r="H1673" s="23"/>
      <c r="I1673" s="23"/>
    </row>
    <row r="1674" spans="2:9" ht="12.75" hidden="1" customHeight="1" x14ac:dyDescent="0.2">
      <c r="B1674" s="23"/>
      <c r="C1674" s="23"/>
      <c r="D1674" s="23"/>
      <c r="E1674" s="23"/>
      <c r="F1674" s="23"/>
      <c r="G1674" s="23"/>
      <c r="H1674" s="23"/>
      <c r="I1674" s="23"/>
    </row>
    <row r="1675" spans="2:9" ht="12.75" hidden="1" customHeight="1" x14ac:dyDescent="0.2">
      <c r="B1675" s="23"/>
      <c r="C1675" s="23"/>
      <c r="D1675" s="23"/>
      <c r="E1675" s="23"/>
      <c r="F1675" s="23"/>
      <c r="G1675" s="23"/>
      <c r="H1675" s="23"/>
      <c r="I1675" s="23"/>
    </row>
    <row r="1676" spans="2:9" ht="12.75" hidden="1" customHeight="1" x14ac:dyDescent="0.2">
      <c r="B1676" s="23"/>
      <c r="C1676" s="23"/>
      <c r="D1676" s="23"/>
      <c r="E1676" s="23"/>
      <c r="F1676" s="23"/>
      <c r="G1676" s="23"/>
      <c r="H1676" s="23"/>
      <c r="I1676" s="23"/>
    </row>
    <row r="1677" spans="2:9" ht="12.75" hidden="1" customHeight="1" x14ac:dyDescent="0.2">
      <c r="B1677" s="23"/>
      <c r="C1677" s="23"/>
      <c r="D1677" s="23"/>
      <c r="E1677" s="23"/>
      <c r="F1677" s="23"/>
      <c r="G1677" s="23"/>
      <c r="H1677" s="23"/>
      <c r="I1677" s="23"/>
    </row>
    <row r="1678" spans="2:9" ht="12.75" hidden="1" customHeight="1" x14ac:dyDescent="0.2">
      <c r="B1678" s="23"/>
      <c r="C1678" s="23"/>
      <c r="D1678" s="23"/>
      <c r="E1678" s="23"/>
      <c r="F1678" s="23"/>
      <c r="G1678" s="23"/>
      <c r="H1678" s="23"/>
      <c r="I1678" s="23"/>
    </row>
    <row r="1679" spans="2:9" ht="12.75" hidden="1" customHeight="1" x14ac:dyDescent="0.2">
      <c r="B1679" s="23"/>
      <c r="C1679" s="23"/>
      <c r="D1679" s="23"/>
      <c r="E1679" s="23"/>
      <c r="F1679" s="23"/>
      <c r="G1679" s="23"/>
      <c r="H1679" s="23"/>
      <c r="I1679" s="23"/>
    </row>
    <row r="1680" spans="2:9" ht="12.75" hidden="1" customHeight="1" x14ac:dyDescent="0.2">
      <c r="B1680" s="23"/>
      <c r="C1680" s="23"/>
      <c r="D1680" s="23"/>
      <c r="E1680" s="23"/>
      <c r="F1680" s="23"/>
      <c r="G1680" s="23"/>
      <c r="H1680" s="23"/>
      <c r="I1680" s="23"/>
    </row>
    <row r="1681" spans="2:9" ht="12.75" hidden="1" customHeight="1" x14ac:dyDescent="0.2">
      <c r="B1681" s="23"/>
      <c r="C1681" s="23"/>
      <c r="D1681" s="23"/>
      <c r="E1681" s="23"/>
      <c r="F1681" s="23"/>
      <c r="G1681" s="23"/>
      <c r="H1681" s="23"/>
      <c r="I1681" s="23"/>
    </row>
    <row r="1682" spans="2:9" ht="12.75" hidden="1" customHeight="1" x14ac:dyDescent="0.2">
      <c r="B1682" s="23"/>
      <c r="C1682" s="23"/>
      <c r="D1682" s="23"/>
      <c r="E1682" s="23"/>
      <c r="F1682" s="23"/>
      <c r="G1682" s="23"/>
      <c r="H1682" s="23"/>
      <c r="I1682" s="23"/>
    </row>
    <row r="1683" spans="2:9" ht="12.75" hidden="1" customHeight="1" x14ac:dyDescent="0.2">
      <c r="B1683" s="23"/>
      <c r="C1683" s="23"/>
      <c r="D1683" s="23"/>
      <c r="E1683" s="23"/>
      <c r="F1683" s="23"/>
      <c r="G1683" s="23"/>
      <c r="H1683" s="23"/>
      <c r="I1683" s="23"/>
    </row>
    <row r="1684" spans="2:9" ht="12.75" hidden="1" customHeight="1" x14ac:dyDescent="0.2">
      <c r="B1684" s="23"/>
      <c r="C1684" s="23"/>
      <c r="D1684" s="23"/>
      <c r="E1684" s="23"/>
      <c r="F1684" s="23"/>
      <c r="G1684" s="23"/>
      <c r="H1684" s="23"/>
      <c r="I1684" s="23"/>
    </row>
    <row r="1685" spans="2:9" ht="12.75" hidden="1" customHeight="1" x14ac:dyDescent="0.2">
      <c r="B1685" s="23"/>
      <c r="C1685" s="23"/>
      <c r="D1685" s="23"/>
      <c r="E1685" s="23"/>
      <c r="F1685" s="23"/>
      <c r="G1685" s="23"/>
      <c r="H1685" s="23"/>
      <c r="I1685" s="23"/>
    </row>
    <row r="1686" spans="2:9" ht="12.75" hidden="1" customHeight="1" x14ac:dyDescent="0.2">
      <c r="B1686" s="23"/>
      <c r="C1686" s="23"/>
      <c r="D1686" s="23"/>
      <c r="E1686" s="23"/>
      <c r="F1686" s="23"/>
      <c r="G1686" s="23"/>
      <c r="H1686" s="23"/>
      <c r="I1686" s="23"/>
    </row>
    <row r="1687" spans="2:9" ht="12.75" hidden="1" customHeight="1" x14ac:dyDescent="0.2">
      <c r="B1687" s="23"/>
      <c r="C1687" s="23"/>
      <c r="D1687" s="23"/>
      <c r="E1687" s="23"/>
      <c r="F1687" s="23"/>
      <c r="G1687" s="23"/>
      <c r="H1687" s="23"/>
      <c r="I1687" s="23"/>
    </row>
    <row r="1688" spans="2:9" ht="12.75" hidden="1" customHeight="1" x14ac:dyDescent="0.2">
      <c r="B1688" s="23"/>
      <c r="C1688" s="23"/>
      <c r="D1688" s="23"/>
      <c r="E1688" s="23"/>
      <c r="F1688" s="23"/>
      <c r="G1688" s="23"/>
      <c r="H1688" s="23"/>
      <c r="I1688" s="23"/>
    </row>
    <row r="1689" spans="2:9" ht="12.75" hidden="1" customHeight="1" x14ac:dyDescent="0.2">
      <c r="B1689" s="23"/>
      <c r="C1689" s="23"/>
      <c r="D1689" s="23"/>
      <c r="E1689" s="23"/>
      <c r="F1689" s="23"/>
      <c r="G1689" s="23"/>
      <c r="H1689" s="23"/>
      <c r="I1689" s="23"/>
    </row>
    <row r="1690" spans="2:9" ht="12.75" hidden="1" customHeight="1" x14ac:dyDescent="0.2">
      <c r="B1690" s="23"/>
      <c r="C1690" s="23"/>
      <c r="D1690" s="23"/>
      <c r="E1690" s="23"/>
      <c r="F1690" s="23"/>
      <c r="G1690" s="23"/>
      <c r="H1690" s="23"/>
      <c r="I1690" s="23"/>
    </row>
    <row r="1691" spans="2:9" ht="12.75" hidden="1" customHeight="1" x14ac:dyDescent="0.2">
      <c r="B1691" s="23"/>
      <c r="C1691" s="23"/>
      <c r="D1691" s="23"/>
      <c r="E1691" s="23"/>
      <c r="F1691" s="23"/>
      <c r="G1691" s="23"/>
      <c r="H1691" s="23"/>
      <c r="I1691" s="23"/>
    </row>
    <row r="1692" spans="2:9" ht="12.75" hidden="1" customHeight="1" x14ac:dyDescent="0.2">
      <c r="B1692" s="23"/>
      <c r="C1692" s="23"/>
      <c r="D1692" s="23"/>
      <c r="E1692" s="23"/>
      <c r="F1692" s="23"/>
      <c r="G1692" s="23"/>
      <c r="H1692" s="23"/>
      <c r="I1692" s="23"/>
    </row>
    <row r="1693" spans="2:9" ht="12.75" hidden="1" customHeight="1" x14ac:dyDescent="0.2">
      <c r="B1693" s="23"/>
      <c r="C1693" s="23"/>
      <c r="D1693" s="23"/>
      <c r="E1693" s="23"/>
      <c r="F1693" s="23"/>
      <c r="G1693" s="23"/>
      <c r="H1693" s="23"/>
      <c r="I1693" s="23"/>
    </row>
    <row r="1694" spans="2:9" ht="12.75" hidden="1" customHeight="1" x14ac:dyDescent="0.2">
      <c r="B1694" s="23"/>
      <c r="C1694" s="23"/>
      <c r="D1694" s="23"/>
      <c r="E1694" s="23"/>
      <c r="F1694" s="23"/>
      <c r="G1694" s="23"/>
      <c r="H1694" s="23"/>
      <c r="I1694" s="23"/>
    </row>
    <row r="1695" spans="2:9" ht="12.75" hidden="1" customHeight="1" x14ac:dyDescent="0.2">
      <c r="B1695" s="23"/>
      <c r="C1695" s="23"/>
      <c r="D1695" s="23"/>
      <c r="E1695" s="23"/>
      <c r="F1695" s="23"/>
      <c r="G1695" s="23"/>
      <c r="H1695" s="23"/>
      <c r="I1695" s="23"/>
    </row>
    <row r="1696" spans="2:9" ht="12.75" hidden="1" customHeight="1" x14ac:dyDescent="0.2">
      <c r="B1696" s="23"/>
      <c r="C1696" s="23"/>
      <c r="D1696" s="23"/>
      <c r="E1696" s="23"/>
      <c r="F1696" s="23"/>
      <c r="G1696" s="23"/>
      <c r="H1696" s="23"/>
      <c r="I1696" s="23"/>
    </row>
    <row r="1697" spans="2:9" ht="12.75" hidden="1" customHeight="1" x14ac:dyDescent="0.2">
      <c r="B1697" s="23"/>
      <c r="C1697" s="23"/>
      <c r="D1697" s="23"/>
      <c r="E1697" s="23"/>
      <c r="F1697" s="23"/>
      <c r="G1697" s="23"/>
      <c r="H1697" s="23"/>
      <c r="I1697" s="23"/>
    </row>
    <row r="1698" spans="2:9" ht="12.75" hidden="1" customHeight="1" x14ac:dyDescent="0.2">
      <c r="B1698" s="23"/>
      <c r="C1698" s="23"/>
      <c r="D1698" s="23"/>
      <c r="E1698" s="23"/>
      <c r="F1698" s="23"/>
      <c r="G1698" s="23"/>
      <c r="H1698" s="23"/>
      <c r="I1698" s="23"/>
    </row>
    <row r="1699" spans="2:9" ht="12.75" hidden="1" customHeight="1" x14ac:dyDescent="0.2">
      <c r="B1699" s="23"/>
      <c r="C1699" s="23"/>
      <c r="D1699" s="23"/>
      <c r="E1699" s="23"/>
      <c r="F1699" s="23"/>
      <c r="G1699" s="23"/>
      <c r="H1699" s="23"/>
      <c r="I1699" s="23"/>
    </row>
    <row r="1700" spans="2:9" ht="12.75" hidden="1" customHeight="1" x14ac:dyDescent="0.2">
      <c r="B1700" s="23"/>
      <c r="C1700" s="23"/>
      <c r="D1700" s="23"/>
      <c r="E1700" s="23"/>
      <c r="F1700" s="23"/>
      <c r="G1700" s="23"/>
      <c r="H1700" s="23"/>
      <c r="I1700" s="23"/>
    </row>
    <row r="1701" spans="2:9" ht="12.75" hidden="1" customHeight="1" x14ac:dyDescent="0.2">
      <c r="B1701" s="23"/>
      <c r="C1701" s="23"/>
      <c r="D1701" s="23"/>
      <c r="E1701" s="23"/>
      <c r="F1701" s="23"/>
      <c r="G1701" s="23"/>
      <c r="H1701" s="23"/>
      <c r="I1701" s="23"/>
    </row>
    <row r="1702" spans="2:9" ht="12.75" hidden="1" customHeight="1" x14ac:dyDescent="0.2">
      <c r="B1702" s="23"/>
      <c r="C1702" s="23"/>
      <c r="D1702" s="23"/>
      <c r="E1702" s="23"/>
      <c r="F1702" s="23"/>
      <c r="G1702" s="23"/>
      <c r="H1702" s="23"/>
      <c r="I1702" s="23"/>
    </row>
    <row r="1703" spans="2:9" ht="12.75" hidden="1" customHeight="1" x14ac:dyDescent="0.2">
      <c r="B1703" s="23"/>
      <c r="C1703" s="23"/>
      <c r="D1703" s="23"/>
      <c r="E1703" s="23"/>
      <c r="F1703" s="23"/>
      <c r="G1703" s="23"/>
      <c r="H1703" s="23"/>
      <c r="I1703" s="23"/>
    </row>
    <row r="1704" spans="2:9" ht="12.75" hidden="1" customHeight="1" x14ac:dyDescent="0.2">
      <c r="B1704" s="23"/>
      <c r="C1704" s="23"/>
      <c r="D1704" s="23"/>
      <c r="E1704" s="23"/>
      <c r="F1704" s="23"/>
      <c r="G1704" s="23"/>
      <c r="H1704" s="23"/>
      <c r="I1704" s="23"/>
    </row>
    <row r="1705" spans="2:9" ht="12.75" hidden="1" customHeight="1" x14ac:dyDescent="0.2">
      <c r="B1705" s="23"/>
      <c r="C1705" s="23"/>
      <c r="D1705" s="23"/>
      <c r="E1705" s="23"/>
      <c r="F1705" s="23"/>
      <c r="G1705" s="23"/>
      <c r="H1705" s="23"/>
      <c r="I1705" s="23"/>
    </row>
    <row r="1706" spans="2:9" ht="12.75" hidden="1" customHeight="1" x14ac:dyDescent="0.2">
      <c r="B1706" s="23"/>
      <c r="C1706" s="23"/>
      <c r="D1706" s="23"/>
      <c r="E1706" s="23"/>
      <c r="F1706" s="23"/>
      <c r="G1706" s="23"/>
      <c r="H1706" s="23"/>
      <c r="I1706" s="23"/>
    </row>
    <row r="1707" spans="2:9" ht="12.75" hidden="1" customHeight="1" x14ac:dyDescent="0.2">
      <c r="B1707" s="23"/>
      <c r="C1707" s="23"/>
      <c r="D1707" s="23"/>
      <c r="E1707" s="23"/>
      <c r="F1707" s="23"/>
      <c r="G1707" s="23"/>
      <c r="H1707" s="23"/>
      <c r="I1707" s="23"/>
    </row>
    <row r="1708" spans="2:9" ht="12.75" hidden="1" customHeight="1" x14ac:dyDescent="0.2">
      <c r="B1708" s="23"/>
      <c r="C1708" s="23"/>
      <c r="D1708" s="23"/>
      <c r="E1708" s="23"/>
      <c r="F1708" s="23"/>
      <c r="G1708" s="23"/>
      <c r="H1708" s="23"/>
      <c r="I1708" s="23"/>
    </row>
    <row r="1709" spans="2:9" ht="12.75" hidden="1" customHeight="1" x14ac:dyDescent="0.2">
      <c r="B1709" s="23"/>
      <c r="C1709" s="23"/>
      <c r="D1709" s="23"/>
      <c r="E1709" s="23"/>
      <c r="F1709" s="23"/>
      <c r="G1709" s="23"/>
      <c r="H1709" s="23"/>
      <c r="I1709" s="23"/>
    </row>
    <row r="1710" spans="2:9" ht="12.75" hidden="1" customHeight="1" x14ac:dyDescent="0.2">
      <c r="B1710" s="23"/>
      <c r="C1710" s="23"/>
      <c r="D1710" s="23"/>
      <c r="E1710" s="23"/>
      <c r="F1710" s="23"/>
      <c r="G1710" s="23"/>
      <c r="H1710" s="23"/>
      <c r="I1710" s="23"/>
    </row>
    <row r="1711" spans="2:9" ht="12.75" hidden="1" customHeight="1" x14ac:dyDescent="0.2">
      <c r="B1711" s="23"/>
      <c r="C1711" s="23"/>
      <c r="D1711" s="23"/>
      <c r="E1711" s="23"/>
      <c r="F1711" s="23"/>
      <c r="G1711" s="23"/>
      <c r="H1711" s="23"/>
      <c r="I1711" s="23"/>
    </row>
    <row r="1712" spans="2:9" ht="12.75" hidden="1" customHeight="1" x14ac:dyDescent="0.2">
      <c r="B1712" s="23"/>
      <c r="C1712" s="23"/>
      <c r="D1712" s="23"/>
      <c r="E1712" s="23"/>
      <c r="F1712" s="23"/>
      <c r="G1712" s="23"/>
      <c r="H1712" s="23"/>
      <c r="I1712" s="23"/>
    </row>
    <row r="1713" spans="2:9" ht="12.75" hidden="1" customHeight="1" x14ac:dyDescent="0.2">
      <c r="B1713" s="23"/>
      <c r="C1713" s="23"/>
      <c r="D1713" s="23"/>
      <c r="E1713" s="23"/>
      <c r="F1713" s="23"/>
      <c r="G1713" s="23"/>
      <c r="H1713" s="23"/>
      <c r="I1713" s="23"/>
    </row>
    <row r="1714" spans="2:9" ht="12.75" hidden="1" customHeight="1" x14ac:dyDescent="0.2">
      <c r="B1714" s="23"/>
      <c r="C1714" s="23"/>
      <c r="D1714" s="23"/>
      <c r="E1714" s="23"/>
      <c r="F1714" s="23"/>
      <c r="G1714" s="23"/>
      <c r="H1714" s="23"/>
      <c r="I1714" s="23"/>
    </row>
    <row r="1715" spans="2:9" ht="12.75" hidden="1" customHeight="1" x14ac:dyDescent="0.2">
      <c r="B1715" s="23"/>
      <c r="C1715" s="23"/>
      <c r="D1715" s="23"/>
      <c r="E1715" s="23"/>
      <c r="F1715" s="23"/>
      <c r="G1715" s="23"/>
      <c r="H1715" s="23"/>
      <c r="I1715" s="23"/>
    </row>
    <row r="1716" spans="2:9" ht="12.75" hidden="1" customHeight="1" x14ac:dyDescent="0.2">
      <c r="B1716" s="23"/>
      <c r="C1716" s="23"/>
      <c r="D1716" s="23"/>
      <c r="E1716" s="23"/>
      <c r="F1716" s="23"/>
      <c r="G1716" s="23"/>
      <c r="H1716" s="23"/>
      <c r="I1716" s="23"/>
    </row>
    <row r="1717" spans="2:9" ht="12.75" hidden="1" customHeight="1" x14ac:dyDescent="0.2">
      <c r="B1717" s="23"/>
      <c r="C1717" s="23"/>
      <c r="D1717" s="23"/>
      <c r="E1717" s="23"/>
      <c r="F1717" s="23"/>
      <c r="G1717" s="23"/>
      <c r="H1717" s="23"/>
      <c r="I1717" s="23"/>
    </row>
    <row r="1718" spans="2:9" ht="12.75" hidden="1" customHeight="1" x14ac:dyDescent="0.2">
      <c r="B1718" s="23"/>
      <c r="C1718" s="23"/>
      <c r="D1718" s="23"/>
      <c r="E1718" s="23"/>
      <c r="F1718" s="23"/>
      <c r="G1718" s="23"/>
      <c r="H1718" s="23"/>
      <c r="I1718" s="23"/>
    </row>
    <row r="1719" spans="2:9" ht="12.75" hidden="1" customHeight="1" x14ac:dyDescent="0.2">
      <c r="B1719" s="23"/>
      <c r="C1719" s="23"/>
      <c r="D1719" s="23"/>
      <c r="E1719" s="23"/>
      <c r="F1719" s="23"/>
      <c r="G1719" s="23"/>
      <c r="H1719" s="23"/>
      <c r="I1719" s="23"/>
    </row>
    <row r="1720" spans="2:9" ht="12.75" hidden="1" customHeight="1" x14ac:dyDescent="0.2">
      <c r="B1720" s="23"/>
      <c r="C1720" s="23"/>
      <c r="D1720" s="23"/>
      <c r="E1720" s="23"/>
      <c r="F1720" s="23"/>
      <c r="G1720" s="23"/>
      <c r="H1720" s="23"/>
      <c r="I1720" s="23"/>
    </row>
    <row r="1721" spans="2:9" ht="12.75" hidden="1" customHeight="1" x14ac:dyDescent="0.2">
      <c r="B1721" s="23"/>
      <c r="C1721" s="23"/>
      <c r="D1721" s="23"/>
      <c r="E1721" s="23"/>
      <c r="F1721" s="23"/>
      <c r="G1721" s="23"/>
      <c r="H1721" s="23"/>
      <c r="I1721" s="23"/>
    </row>
    <row r="1722" spans="2:9" ht="12.75" hidden="1" customHeight="1" x14ac:dyDescent="0.2">
      <c r="B1722" s="23"/>
      <c r="C1722" s="23"/>
      <c r="D1722" s="23"/>
      <c r="E1722" s="23"/>
      <c r="F1722" s="23"/>
      <c r="G1722" s="23"/>
      <c r="H1722" s="23"/>
      <c r="I1722" s="23"/>
    </row>
    <row r="1723" spans="2:9" ht="12.75" hidden="1" customHeight="1" x14ac:dyDescent="0.2">
      <c r="B1723" s="23"/>
      <c r="C1723" s="23"/>
      <c r="D1723" s="23"/>
      <c r="E1723" s="23"/>
      <c r="F1723" s="23"/>
      <c r="G1723" s="23"/>
      <c r="H1723" s="23"/>
      <c r="I1723" s="23"/>
    </row>
    <row r="1724" spans="2:9" ht="12.75" hidden="1" customHeight="1" x14ac:dyDescent="0.2">
      <c r="B1724" s="23"/>
      <c r="C1724" s="23"/>
      <c r="D1724" s="23"/>
      <c r="E1724" s="23"/>
      <c r="F1724" s="23"/>
      <c r="G1724" s="23"/>
      <c r="H1724" s="23"/>
      <c r="I1724" s="23"/>
    </row>
    <row r="1725" spans="2:9" ht="12.75" hidden="1" customHeight="1" x14ac:dyDescent="0.2">
      <c r="B1725" s="23"/>
      <c r="C1725" s="23"/>
      <c r="D1725" s="23"/>
      <c r="E1725" s="23"/>
      <c r="F1725" s="23"/>
      <c r="G1725" s="23"/>
      <c r="H1725" s="23"/>
      <c r="I1725" s="23"/>
    </row>
    <row r="1726" spans="2:9" ht="12.75" hidden="1" customHeight="1" x14ac:dyDescent="0.2">
      <c r="B1726" s="23"/>
      <c r="C1726" s="23"/>
      <c r="D1726" s="23"/>
      <c r="E1726" s="23"/>
      <c r="F1726" s="23"/>
      <c r="G1726" s="23"/>
      <c r="H1726" s="23"/>
      <c r="I1726" s="23"/>
    </row>
    <row r="1727" spans="2:9" ht="12.75" hidden="1" customHeight="1" x14ac:dyDescent="0.2">
      <c r="B1727" s="23"/>
      <c r="C1727" s="23"/>
      <c r="D1727" s="23"/>
      <c r="E1727" s="23"/>
      <c r="F1727" s="23"/>
      <c r="G1727" s="23"/>
      <c r="H1727" s="23"/>
      <c r="I1727" s="23"/>
    </row>
    <row r="1728" spans="2:9" ht="12.75" hidden="1" customHeight="1" x14ac:dyDescent="0.2">
      <c r="B1728" s="23"/>
      <c r="C1728" s="23"/>
      <c r="D1728" s="23"/>
      <c r="E1728" s="23"/>
      <c r="F1728" s="23"/>
      <c r="G1728" s="23"/>
      <c r="H1728" s="23"/>
      <c r="I1728" s="23"/>
    </row>
    <row r="1729" spans="2:9" ht="12.75" hidden="1" customHeight="1" x14ac:dyDescent="0.2">
      <c r="B1729" s="23"/>
      <c r="C1729" s="23"/>
      <c r="D1729" s="23"/>
      <c r="E1729" s="23"/>
      <c r="F1729" s="23"/>
      <c r="G1729" s="23"/>
      <c r="H1729" s="23"/>
      <c r="I1729" s="23"/>
    </row>
    <row r="1730" spans="2:9" ht="12.75" hidden="1" customHeight="1" x14ac:dyDescent="0.2">
      <c r="B1730" s="23"/>
      <c r="C1730" s="23"/>
      <c r="D1730" s="23"/>
      <c r="E1730" s="23"/>
      <c r="F1730" s="23"/>
      <c r="G1730" s="23"/>
      <c r="H1730" s="23"/>
      <c r="I1730" s="23"/>
    </row>
    <row r="1731" spans="2:9" ht="12.75" hidden="1" customHeight="1" x14ac:dyDescent="0.2">
      <c r="B1731" s="23"/>
      <c r="C1731" s="23"/>
      <c r="D1731" s="23"/>
      <c r="E1731" s="23"/>
      <c r="F1731" s="23"/>
      <c r="G1731" s="23"/>
      <c r="H1731" s="23"/>
      <c r="I1731" s="23"/>
    </row>
    <row r="1732" spans="2:9" ht="12.75" hidden="1" customHeight="1" x14ac:dyDescent="0.2">
      <c r="B1732" s="23"/>
      <c r="C1732" s="23"/>
      <c r="D1732" s="23"/>
      <c r="E1732" s="23"/>
      <c r="F1732" s="23"/>
      <c r="G1732" s="23"/>
      <c r="H1732" s="23"/>
      <c r="I1732" s="23"/>
    </row>
    <row r="1733" spans="2:9" ht="12.75" hidden="1" customHeight="1" x14ac:dyDescent="0.2">
      <c r="B1733" s="23"/>
      <c r="C1733" s="23"/>
      <c r="D1733" s="23"/>
      <c r="E1733" s="23"/>
      <c r="F1733" s="23"/>
      <c r="G1733" s="23"/>
      <c r="H1733" s="23"/>
      <c r="I1733" s="23"/>
    </row>
    <row r="1734" spans="2:9" ht="12.75" hidden="1" customHeight="1" x14ac:dyDescent="0.2">
      <c r="B1734" s="23"/>
      <c r="C1734" s="23"/>
      <c r="D1734" s="23"/>
      <c r="E1734" s="23"/>
      <c r="F1734" s="23"/>
      <c r="G1734" s="23"/>
      <c r="H1734" s="23"/>
      <c r="I1734" s="23"/>
    </row>
    <row r="1735" spans="2:9" ht="12.75" hidden="1" customHeight="1" x14ac:dyDescent="0.2">
      <c r="B1735" s="23"/>
      <c r="C1735" s="23"/>
      <c r="D1735" s="23"/>
      <c r="E1735" s="23"/>
      <c r="F1735" s="23"/>
      <c r="G1735" s="23"/>
      <c r="H1735" s="23"/>
      <c r="I1735" s="23"/>
    </row>
    <row r="1736" spans="2:9" ht="12.75" hidden="1" customHeight="1" x14ac:dyDescent="0.2">
      <c r="B1736" s="23"/>
      <c r="C1736" s="23"/>
      <c r="D1736" s="23"/>
      <c r="E1736" s="23"/>
      <c r="F1736" s="23"/>
      <c r="G1736" s="23"/>
      <c r="H1736" s="23"/>
      <c r="I1736" s="23"/>
    </row>
    <row r="1737" spans="2:9" ht="12.75" hidden="1" customHeight="1" x14ac:dyDescent="0.2">
      <c r="B1737" s="23"/>
      <c r="C1737" s="23"/>
      <c r="D1737" s="23"/>
      <c r="E1737" s="23"/>
      <c r="F1737" s="23"/>
      <c r="G1737" s="23"/>
      <c r="H1737" s="23"/>
      <c r="I1737" s="23"/>
    </row>
    <row r="1738" spans="2:9" ht="12.75" hidden="1" customHeight="1" x14ac:dyDescent="0.2">
      <c r="B1738" s="23"/>
      <c r="C1738" s="23"/>
      <c r="D1738" s="23"/>
      <c r="E1738" s="23"/>
      <c r="F1738" s="23"/>
      <c r="G1738" s="23"/>
      <c r="H1738" s="23"/>
      <c r="I1738" s="23"/>
    </row>
    <row r="1739" spans="2:9" ht="12.75" hidden="1" customHeight="1" x14ac:dyDescent="0.2">
      <c r="B1739" s="23"/>
      <c r="C1739" s="23"/>
      <c r="D1739" s="23"/>
      <c r="E1739" s="23"/>
      <c r="F1739" s="23"/>
      <c r="G1739" s="23"/>
      <c r="H1739" s="23"/>
      <c r="I1739" s="23"/>
    </row>
    <row r="1740" spans="2:9" ht="12.75" hidden="1" customHeight="1" x14ac:dyDescent="0.2">
      <c r="B1740" s="23"/>
      <c r="C1740" s="23"/>
      <c r="D1740" s="23"/>
      <c r="E1740" s="23"/>
      <c r="F1740" s="23"/>
      <c r="G1740" s="23"/>
      <c r="H1740" s="23"/>
      <c r="I1740" s="23"/>
    </row>
    <row r="1741" spans="2:9" ht="12.75" hidden="1" customHeight="1" x14ac:dyDescent="0.2">
      <c r="B1741" s="23"/>
      <c r="C1741" s="23"/>
      <c r="D1741" s="23"/>
      <c r="E1741" s="23"/>
      <c r="F1741" s="23"/>
      <c r="G1741" s="23"/>
      <c r="H1741" s="23"/>
      <c r="I1741" s="23"/>
    </row>
    <row r="1742" spans="2:9" ht="12.75" hidden="1" customHeight="1" x14ac:dyDescent="0.2">
      <c r="B1742" s="23"/>
      <c r="C1742" s="23"/>
      <c r="D1742" s="23"/>
      <c r="E1742" s="23"/>
      <c r="F1742" s="23"/>
      <c r="G1742" s="23"/>
      <c r="H1742" s="23"/>
      <c r="I1742" s="23"/>
    </row>
    <row r="1743" spans="2:9" ht="12.75" hidden="1" customHeight="1" x14ac:dyDescent="0.2">
      <c r="B1743" s="23"/>
      <c r="C1743" s="23"/>
      <c r="D1743" s="23"/>
      <c r="E1743" s="23"/>
      <c r="F1743" s="23"/>
      <c r="G1743" s="23"/>
      <c r="H1743" s="23"/>
      <c r="I1743" s="23"/>
    </row>
    <row r="1744" spans="2:9" ht="12.75" hidden="1" customHeight="1" x14ac:dyDescent="0.2">
      <c r="B1744" s="23"/>
      <c r="C1744" s="23"/>
      <c r="D1744" s="23"/>
      <c r="E1744" s="23"/>
      <c r="F1744" s="23"/>
      <c r="G1744" s="23"/>
      <c r="H1744" s="23"/>
      <c r="I1744" s="23"/>
    </row>
    <row r="1745" spans="2:9" ht="12.75" hidden="1" customHeight="1" x14ac:dyDescent="0.2">
      <c r="B1745" s="23"/>
      <c r="C1745" s="23"/>
      <c r="D1745" s="23"/>
      <c r="E1745" s="23"/>
      <c r="F1745" s="23"/>
      <c r="G1745" s="23"/>
      <c r="H1745" s="23"/>
      <c r="I1745" s="23"/>
    </row>
    <row r="1746" spans="2:9" ht="12.75" hidden="1" customHeight="1" x14ac:dyDescent="0.2">
      <c r="B1746" s="23"/>
      <c r="C1746" s="23"/>
      <c r="D1746" s="23"/>
      <c r="E1746" s="23"/>
      <c r="F1746" s="23"/>
      <c r="G1746" s="23"/>
      <c r="H1746" s="23"/>
      <c r="I1746" s="23"/>
    </row>
    <row r="1747" spans="2:9" ht="12.75" hidden="1" customHeight="1" x14ac:dyDescent="0.2">
      <c r="B1747" s="23"/>
      <c r="C1747" s="23"/>
      <c r="D1747" s="23"/>
      <c r="E1747" s="23"/>
      <c r="F1747" s="23"/>
      <c r="G1747" s="23"/>
      <c r="H1747" s="23"/>
      <c r="I1747" s="23"/>
    </row>
    <row r="1748" spans="2:9" ht="12.75" hidden="1" customHeight="1" x14ac:dyDescent="0.2">
      <c r="B1748" s="23"/>
      <c r="C1748" s="23"/>
      <c r="D1748" s="23"/>
      <c r="E1748" s="23"/>
      <c r="F1748" s="23"/>
      <c r="G1748" s="23"/>
      <c r="H1748" s="23"/>
      <c r="I1748" s="23"/>
    </row>
    <row r="1749" spans="2:9" ht="12.75" hidden="1" customHeight="1" x14ac:dyDescent="0.2">
      <c r="B1749" s="23"/>
      <c r="C1749" s="23"/>
      <c r="D1749" s="23"/>
      <c r="E1749" s="23"/>
      <c r="F1749" s="23"/>
      <c r="G1749" s="23"/>
      <c r="H1749" s="23"/>
      <c r="I1749" s="23"/>
    </row>
    <row r="1750" spans="2:9" ht="12.75" hidden="1" customHeight="1" x14ac:dyDescent="0.2">
      <c r="B1750" s="23"/>
      <c r="C1750" s="23"/>
      <c r="D1750" s="23"/>
      <c r="E1750" s="23"/>
      <c r="F1750" s="23"/>
      <c r="G1750" s="23"/>
      <c r="H1750" s="23"/>
      <c r="I1750" s="23"/>
    </row>
    <row r="1751" spans="2:9" ht="12.75" hidden="1" customHeight="1" x14ac:dyDescent="0.2">
      <c r="B1751" s="23"/>
      <c r="C1751" s="23"/>
      <c r="D1751" s="23"/>
      <c r="E1751" s="23"/>
      <c r="F1751" s="23"/>
      <c r="G1751" s="23"/>
      <c r="H1751" s="23"/>
      <c r="I1751" s="23"/>
    </row>
    <row r="1752" spans="2:9" ht="12.75" hidden="1" customHeight="1" x14ac:dyDescent="0.2">
      <c r="B1752" s="23"/>
      <c r="C1752" s="23"/>
      <c r="D1752" s="23"/>
      <c r="E1752" s="23"/>
      <c r="F1752" s="23"/>
      <c r="G1752" s="23"/>
      <c r="H1752" s="23"/>
      <c r="I1752" s="23"/>
    </row>
    <row r="1753" spans="2:9" ht="12.75" hidden="1" customHeight="1" x14ac:dyDescent="0.2">
      <c r="B1753" s="23"/>
      <c r="C1753" s="23"/>
      <c r="D1753" s="23"/>
      <c r="E1753" s="23"/>
      <c r="F1753" s="23"/>
      <c r="G1753" s="23"/>
      <c r="H1753" s="23"/>
      <c r="I1753" s="23"/>
    </row>
    <row r="1754" spans="2:9" ht="12.75" hidden="1" customHeight="1" x14ac:dyDescent="0.2">
      <c r="B1754" s="23"/>
      <c r="C1754" s="23"/>
      <c r="D1754" s="23"/>
      <c r="E1754" s="23"/>
      <c r="F1754" s="23"/>
      <c r="G1754" s="23"/>
      <c r="H1754" s="23"/>
      <c r="I1754" s="23"/>
    </row>
    <row r="1755" spans="2:9" ht="12.75" hidden="1" customHeight="1" x14ac:dyDescent="0.2">
      <c r="B1755" s="23"/>
      <c r="C1755" s="23"/>
      <c r="D1755" s="23"/>
      <c r="E1755" s="23"/>
      <c r="F1755" s="23"/>
      <c r="G1755" s="23"/>
      <c r="H1755" s="23"/>
      <c r="I1755" s="23"/>
    </row>
    <row r="1756" spans="2:9" ht="12.75" hidden="1" customHeight="1" x14ac:dyDescent="0.2">
      <c r="B1756" s="23"/>
      <c r="C1756" s="23"/>
      <c r="D1756" s="23"/>
      <c r="E1756" s="23"/>
      <c r="F1756" s="23"/>
      <c r="G1756" s="23"/>
      <c r="H1756" s="23"/>
      <c r="I1756" s="23"/>
    </row>
  </sheetData>
  <sheetProtection algorithmName="SHA-512" hashValue="Gn9v5GCAKF6jj9XxkknMqFpO6jFB7Kp1HNpX4PzW4R+/Ku7pqHdc6jAVyd+iZ0NR60jIe6BWFXp+qvYers1gJA==" saltValue="s4SUdSWzkBh9Nb6GaPWefQ==" spinCount="100000" sheet="1" selectLockedCells="1"/>
  <mergeCells count="2">
    <mergeCell ref="K61:N61"/>
    <mergeCell ref="K71:P71"/>
  </mergeCells>
  <phoneticPr fontId="0" type="noConversion"/>
  <pageMargins left="0.78740157480314965" right="0.78740157480314965" top="0.78740157480314965" bottom="0.78740157480314965" header="0.51181102362204722" footer="0.51181102362204722"/>
  <pageSetup paperSize="9" firstPageNumber="0" orientation="portrait" horizontalDpi="300" verticalDpi="300" r:id="rId1"/>
  <headerFooter alignWithMargins="0">
    <oddFooter>&amp;L&amp;8&amp;F&amp;R&amp;8Stundensatzrechner V 10.3/&amp;D</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31" r:id="rId4" name="Option Button 7">
              <controlPr locked="0" defaultSize="0" autoFill="0" autoLine="0" autoPict="0">
                <anchor moveWithCells="1">
                  <from>
                    <xdr:col>1</xdr:col>
                    <xdr:colOff>76200</xdr:colOff>
                    <xdr:row>4</xdr:row>
                    <xdr:rowOff>114300</xdr:rowOff>
                  </from>
                  <to>
                    <xdr:col>3</xdr:col>
                    <xdr:colOff>238125</xdr:colOff>
                    <xdr:row>6</xdr:row>
                    <xdr:rowOff>9525</xdr:rowOff>
                  </to>
                </anchor>
              </controlPr>
            </control>
          </mc:Choice>
        </mc:AlternateContent>
        <mc:AlternateContent xmlns:mc="http://schemas.openxmlformats.org/markup-compatibility/2006">
          <mc:Choice Requires="x14">
            <control shapeId="1032" r:id="rId5" name="Option Button 8">
              <controlPr locked="0" defaultSize="0" autoFill="0" autoLine="0" autoPict="0">
                <anchor moveWithCells="1">
                  <from>
                    <xdr:col>1</xdr:col>
                    <xdr:colOff>76200</xdr:colOff>
                    <xdr:row>3</xdr:row>
                    <xdr:rowOff>76200</xdr:rowOff>
                  </from>
                  <to>
                    <xdr:col>3</xdr:col>
                    <xdr:colOff>1666875</xdr:colOff>
                    <xdr:row>4</xdr:row>
                    <xdr:rowOff>133350</xdr:rowOff>
                  </to>
                </anchor>
              </controlPr>
            </control>
          </mc:Choice>
        </mc:AlternateContent>
        <mc:AlternateContent xmlns:mc="http://schemas.openxmlformats.org/markup-compatibility/2006">
          <mc:Choice Requires="x14">
            <control shapeId="1038" r:id="rId6" name="Group Box 14">
              <controlPr defaultSize="0" autoFill="0" autoPict="0">
                <anchor moveWithCells="1">
                  <from>
                    <xdr:col>1</xdr:col>
                    <xdr:colOff>38100</xdr:colOff>
                    <xdr:row>2</xdr:row>
                    <xdr:rowOff>133350</xdr:rowOff>
                  </from>
                  <to>
                    <xdr:col>3</xdr:col>
                    <xdr:colOff>1704975</xdr:colOff>
                    <xdr:row>7</xdr:row>
                    <xdr:rowOff>76200</xdr:rowOff>
                  </to>
                </anchor>
              </controlPr>
            </control>
          </mc:Choice>
        </mc:AlternateContent>
        <mc:AlternateContent xmlns:mc="http://schemas.openxmlformats.org/markup-compatibility/2006">
          <mc:Choice Requires="x14">
            <control shapeId="1045" r:id="rId7" name="Group Box 21">
              <controlPr defaultSize="0" autoFill="0" autoPict="0">
                <anchor moveWithCells="1">
                  <from>
                    <xdr:col>3</xdr:col>
                    <xdr:colOff>1743075</xdr:colOff>
                    <xdr:row>2</xdr:row>
                    <xdr:rowOff>133350</xdr:rowOff>
                  </from>
                  <to>
                    <xdr:col>8</xdr:col>
                    <xdr:colOff>66675</xdr:colOff>
                    <xdr:row>7</xdr:row>
                    <xdr:rowOff>76200</xdr:rowOff>
                  </to>
                </anchor>
              </controlPr>
            </control>
          </mc:Choice>
        </mc:AlternateContent>
        <mc:AlternateContent xmlns:mc="http://schemas.openxmlformats.org/markup-compatibility/2006">
          <mc:Choice Requires="x14">
            <control shapeId="1046" r:id="rId8" name="Option Button 22">
              <controlPr defaultSize="0" autoFill="0" autoLine="0" autoPict="0">
                <anchor moveWithCells="1">
                  <from>
                    <xdr:col>3</xdr:col>
                    <xdr:colOff>1771650</xdr:colOff>
                    <xdr:row>3</xdr:row>
                    <xdr:rowOff>76200</xdr:rowOff>
                  </from>
                  <to>
                    <xdr:col>8</xdr:col>
                    <xdr:colOff>9525</xdr:colOff>
                    <xdr:row>4</xdr:row>
                    <xdr:rowOff>133350</xdr:rowOff>
                  </to>
                </anchor>
              </controlPr>
            </control>
          </mc:Choice>
        </mc:AlternateContent>
        <mc:AlternateContent xmlns:mc="http://schemas.openxmlformats.org/markup-compatibility/2006">
          <mc:Choice Requires="x14">
            <control shapeId="1048" r:id="rId9" name="Option Button 24">
              <controlPr defaultSize="0" autoFill="0" autoLine="0" autoPict="0">
                <anchor moveWithCells="1">
                  <from>
                    <xdr:col>3</xdr:col>
                    <xdr:colOff>1771650</xdr:colOff>
                    <xdr:row>4</xdr:row>
                    <xdr:rowOff>114300</xdr:rowOff>
                  </from>
                  <to>
                    <xdr:col>8</xdr:col>
                    <xdr:colOff>9525</xdr:colOff>
                    <xdr:row>6</xdr:row>
                    <xdr:rowOff>9525</xdr:rowOff>
                  </to>
                </anchor>
              </controlPr>
            </control>
          </mc:Choice>
        </mc:AlternateContent>
        <mc:AlternateContent xmlns:mc="http://schemas.openxmlformats.org/markup-compatibility/2006">
          <mc:Choice Requires="x14">
            <control shapeId="1049" r:id="rId10" name="Option Button 25">
              <controlPr defaultSize="0" autoFill="0" autoLine="0" autoPict="0">
                <anchor moveWithCells="1">
                  <from>
                    <xdr:col>3</xdr:col>
                    <xdr:colOff>1771650</xdr:colOff>
                    <xdr:row>5</xdr:row>
                    <xdr:rowOff>142875</xdr:rowOff>
                  </from>
                  <to>
                    <xdr:col>8</xdr:col>
                    <xdr:colOff>9525</xdr:colOff>
                    <xdr:row>7</xdr:row>
                    <xdr:rowOff>38100</xdr:rowOff>
                  </to>
                </anchor>
              </controlPr>
            </control>
          </mc:Choice>
        </mc:AlternateContent>
        <mc:AlternateContent xmlns:mc="http://schemas.openxmlformats.org/markup-compatibility/2006">
          <mc:Choice Requires="x14">
            <control shapeId="1054" r:id="rId11" name="Drop Down 30">
              <controlPr defaultSize="0" autoLine="0" autoPict="0">
                <anchor moveWithCells="1">
                  <from>
                    <xdr:col>3</xdr:col>
                    <xdr:colOff>1981200</xdr:colOff>
                    <xdr:row>9</xdr:row>
                    <xdr:rowOff>0</xdr:rowOff>
                  </from>
                  <to>
                    <xdr:col>5</xdr:col>
                    <xdr:colOff>104775</xdr:colOff>
                    <xdr:row>10</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
  <sheetViews>
    <sheetView workbookViewId="0">
      <selection activeCell="C8" sqref="C8"/>
    </sheetView>
  </sheetViews>
  <sheetFormatPr baseColWidth="10" defaultRowHeight="12.75" x14ac:dyDescent="0.2"/>
  <cols>
    <col min="1" max="1" width="3" bestFit="1" customWidth="1"/>
    <col min="2" max="2" width="19.85546875" customWidth="1"/>
    <col min="3" max="3" width="5.7109375" customWidth="1"/>
    <col min="6" max="6" width="24.85546875" bestFit="1" customWidth="1"/>
    <col min="7" max="7" width="18.42578125" bestFit="1" customWidth="1"/>
  </cols>
  <sheetData>
    <row r="1" spans="1:7" x14ac:dyDescent="0.2">
      <c r="A1" s="47">
        <v>3</v>
      </c>
      <c r="B1" t="s">
        <v>86</v>
      </c>
    </row>
    <row r="2" spans="1:7" x14ac:dyDescent="0.2">
      <c r="A2" s="48"/>
    </row>
    <row r="3" spans="1:7" x14ac:dyDescent="0.2">
      <c r="A3" s="48">
        <v>1</v>
      </c>
      <c r="B3" t="s">
        <v>88</v>
      </c>
    </row>
    <row r="4" spans="1:7" x14ac:dyDescent="0.2">
      <c r="A4" s="48">
        <v>2</v>
      </c>
      <c r="B4" t="s">
        <v>89</v>
      </c>
    </row>
    <row r="5" spans="1:7" x14ac:dyDescent="0.2">
      <c r="A5" s="48">
        <v>3</v>
      </c>
      <c r="B5" t="s">
        <v>99</v>
      </c>
    </row>
    <row r="6" spans="1:7" x14ac:dyDescent="0.2">
      <c r="A6" s="48"/>
      <c r="B6" s="47" t="str">
        <f>LOOKUP(A1,A3:A5,B3:B5)</f>
        <v>Freiberufler</v>
      </c>
    </row>
    <row r="8" spans="1:7" x14ac:dyDescent="0.2">
      <c r="A8" s="46">
        <v>1</v>
      </c>
      <c r="B8" s="147" t="s">
        <v>77</v>
      </c>
      <c r="C8" s="148">
        <v>4.17</v>
      </c>
      <c r="F8" s="152" t="s">
        <v>87</v>
      </c>
      <c r="G8" s="153"/>
    </row>
    <row r="9" spans="1:7" x14ac:dyDescent="0.2">
      <c r="A9" s="46">
        <v>2</v>
      </c>
      <c r="B9" s="147" t="s">
        <v>69</v>
      </c>
      <c r="C9" s="148">
        <v>4.5</v>
      </c>
      <c r="F9" s="49"/>
      <c r="G9" s="50"/>
    </row>
    <row r="10" spans="1:7" x14ac:dyDescent="0.2">
      <c r="A10" s="46">
        <v>3</v>
      </c>
      <c r="B10" s="147" t="s">
        <v>78</v>
      </c>
      <c r="C10" s="148">
        <v>4.55</v>
      </c>
      <c r="F10" s="51"/>
      <c r="G10" s="52" t="s">
        <v>88</v>
      </c>
    </row>
    <row r="11" spans="1:7" x14ac:dyDescent="0.2">
      <c r="A11" s="46">
        <v>4</v>
      </c>
      <c r="B11" s="147" t="s">
        <v>70</v>
      </c>
      <c r="C11" s="148">
        <v>4.5</v>
      </c>
      <c r="F11" s="53"/>
      <c r="G11" s="54" t="s">
        <v>89</v>
      </c>
    </row>
    <row r="12" spans="1:7" x14ac:dyDescent="0.2">
      <c r="A12" s="46">
        <v>5</v>
      </c>
      <c r="B12" s="147" t="s">
        <v>71</v>
      </c>
      <c r="C12" s="148">
        <v>4.5</v>
      </c>
      <c r="F12" s="55" t="s">
        <v>90</v>
      </c>
      <c r="G12" s="56">
        <f>(Stundensatzrechner!G23)</f>
        <v>0</v>
      </c>
    </row>
    <row r="13" spans="1:7" x14ac:dyDescent="0.2">
      <c r="A13" s="46">
        <v>6</v>
      </c>
      <c r="B13" s="147" t="s">
        <v>72</v>
      </c>
      <c r="C13" s="148">
        <v>4.4400000000000004</v>
      </c>
      <c r="F13" s="57" t="s">
        <v>91</v>
      </c>
      <c r="G13" s="58">
        <f>ROUND(G12,-2)</f>
        <v>0</v>
      </c>
    </row>
    <row r="14" spans="1:7" x14ac:dyDescent="0.2">
      <c r="A14" s="46">
        <v>7</v>
      </c>
      <c r="B14" s="147" t="s">
        <v>79</v>
      </c>
      <c r="C14" s="148">
        <v>4.4000000000000004</v>
      </c>
      <c r="F14" s="57" t="s">
        <v>92</v>
      </c>
      <c r="G14" s="58">
        <f>IF(A1=1,0,IF(A1=2,24500,IF(A1=3,0,0)))</f>
        <v>0</v>
      </c>
    </row>
    <row r="15" spans="1:7" x14ac:dyDescent="0.2">
      <c r="A15" s="46">
        <v>8</v>
      </c>
      <c r="B15" s="147" t="s">
        <v>73</v>
      </c>
      <c r="C15" s="148">
        <v>4.5</v>
      </c>
      <c r="F15" s="57" t="s">
        <v>93</v>
      </c>
      <c r="G15" s="58">
        <f>IF(G13-G14&lt;0,0,G13-G14)</f>
        <v>0</v>
      </c>
    </row>
    <row r="16" spans="1:7" x14ac:dyDescent="0.2">
      <c r="A16" s="46">
        <v>9</v>
      </c>
      <c r="B16" s="147" t="s">
        <v>67</v>
      </c>
      <c r="C16" s="148">
        <v>4.8</v>
      </c>
      <c r="F16" s="57" t="s">
        <v>94</v>
      </c>
      <c r="G16" s="59">
        <v>3.5000000000000003E-2</v>
      </c>
    </row>
    <row r="17" spans="1:7" x14ac:dyDescent="0.2">
      <c r="A17" s="46">
        <v>10</v>
      </c>
      <c r="B17" s="147" t="s">
        <v>74</v>
      </c>
      <c r="C17" s="148">
        <v>4.5</v>
      </c>
      <c r="F17" s="57" t="s">
        <v>95</v>
      </c>
      <c r="G17" s="60">
        <f>(G15*G16)</f>
        <v>0</v>
      </c>
    </row>
    <row r="18" spans="1:7" x14ac:dyDescent="0.2">
      <c r="A18" s="46">
        <v>11</v>
      </c>
      <c r="B18" s="147" t="s">
        <v>68</v>
      </c>
      <c r="C18" s="148">
        <v>4.9000000000000004</v>
      </c>
      <c r="F18" s="57" t="s">
        <v>96</v>
      </c>
      <c r="G18" s="65">
        <f>(C28)</f>
        <v>4.8</v>
      </c>
    </row>
    <row r="19" spans="1:7" x14ac:dyDescent="0.2">
      <c r="A19" s="46">
        <v>12</v>
      </c>
      <c r="B19" s="147" t="s">
        <v>80</v>
      </c>
      <c r="C19" s="148">
        <v>4.0999999999999996</v>
      </c>
      <c r="F19" s="61" t="s">
        <v>97</v>
      </c>
      <c r="G19" s="62">
        <f>(G17*G18)</f>
        <v>0</v>
      </c>
    </row>
    <row r="20" spans="1:7" x14ac:dyDescent="0.2">
      <c r="A20" s="46">
        <v>13</v>
      </c>
      <c r="B20" s="147" t="s">
        <v>75</v>
      </c>
      <c r="C20" s="148">
        <v>4.55</v>
      </c>
    </row>
    <row r="21" spans="1:7" x14ac:dyDescent="0.2">
      <c r="A21" s="46">
        <v>14</v>
      </c>
      <c r="B21" s="147" t="s">
        <v>81</v>
      </c>
      <c r="C21" s="148">
        <v>4.2</v>
      </c>
    </row>
    <row r="22" spans="1:7" x14ac:dyDescent="0.2">
      <c r="A22" s="46">
        <v>15</v>
      </c>
      <c r="B22" s="147" t="s">
        <v>76</v>
      </c>
      <c r="C22" s="148">
        <v>4.5</v>
      </c>
    </row>
    <row r="23" spans="1:7" x14ac:dyDescent="0.2">
      <c r="A23" s="46">
        <v>16</v>
      </c>
      <c r="B23" s="147" t="s">
        <v>82</v>
      </c>
      <c r="C23" s="148">
        <v>4.2</v>
      </c>
    </row>
    <row r="24" spans="1:7" x14ac:dyDescent="0.2">
      <c r="A24" s="46">
        <v>17</v>
      </c>
      <c r="B24" s="147" t="s">
        <v>83</v>
      </c>
      <c r="C24" s="148">
        <v>4.75</v>
      </c>
    </row>
    <row r="25" spans="1:7" x14ac:dyDescent="0.2">
      <c r="A25" s="46">
        <v>18</v>
      </c>
      <c r="B25" s="147" t="s">
        <v>84</v>
      </c>
      <c r="C25" s="148">
        <v>4.5</v>
      </c>
    </row>
    <row r="26" spans="1:7" x14ac:dyDescent="0.2">
      <c r="A26" s="46">
        <v>19</v>
      </c>
      <c r="B26" s="147" t="s">
        <v>85</v>
      </c>
      <c r="C26" s="148">
        <v>4.3899999999999997</v>
      </c>
    </row>
    <row r="28" spans="1:7" x14ac:dyDescent="0.2">
      <c r="A28" s="47">
        <v>9</v>
      </c>
      <c r="B28" s="47" t="str">
        <f>LOOKUP(A28,A8:A26,B8:B26)</f>
        <v>Krefeld</v>
      </c>
      <c r="C28" s="63">
        <f>LOOKUP(A28,A8:A26,C8:C26)</f>
        <v>4.8</v>
      </c>
    </row>
  </sheetData>
  <mergeCells count="1">
    <mergeCell ref="F8:G8"/>
  </mergeCells>
  <phoneticPr fontId="15" type="noConversion"/>
  <conditionalFormatting sqref="B8:C26">
    <cfRule type="cellIs" dxfId="0" priority="2" operator="equal">
      <formula>1149.5</formula>
    </cfRule>
  </conditionalFormatting>
  <pageMargins left="0.78740157499999996" right="0.78740157499999996" top="0.984251969" bottom="0.984251969" header="0.4921259845" footer="0.492125984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K58"/>
  <sheetViews>
    <sheetView topLeftCell="A25" workbookViewId="0">
      <selection activeCell="C4" sqref="C4"/>
    </sheetView>
  </sheetViews>
  <sheetFormatPr baseColWidth="10" defaultRowHeight="12.75" x14ac:dyDescent="0.2"/>
  <cols>
    <col min="2" max="2" width="29.85546875" bestFit="1" customWidth="1"/>
    <col min="3" max="3" width="25.7109375" bestFit="1" customWidth="1"/>
    <col min="4" max="5" width="11.85546875" bestFit="1" customWidth="1"/>
    <col min="6" max="6" width="10.5703125" bestFit="1" customWidth="1"/>
    <col min="7" max="7" width="15" bestFit="1" customWidth="1"/>
    <col min="8" max="8" width="11.85546875" bestFit="1" customWidth="1"/>
    <col min="9" max="10" width="12.42578125" bestFit="1" customWidth="1"/>
  </cols>
  <sheetData>
    <row r="3" spans="2:9" x14ac:dyDescent="0.2">
      <c r="B3" s="34" t="s">
        <v>59</v>
      </c>
      <c r="C3" s="34" t="s">
        <v>55</v>
      </c>
      <c r="D3" s="34" t="s">
        <v>60</v>
      </c>
      <c r="E3" s="35"/>
      <c r="F3" s="42">
        <v>1</v>
      </c>
      <c r="G3" s="43" t="s">
        <v>64</v>
      </c>
      <c r="H3" s="44"/>
      <c r="I3" s="1"/>
    </row>
    <row r="4" spans="2:9" x14ac:dyDescent="0.2">
      <c r="B4" s="36">
        <f>IF(Stundensatzrechner!$G$23&lt;C9,0,IF(Stundensatzrechner!$G$23&lt;D9,E13,IF(Stundensatzrechner!$G$23&lt;C11,E16,IF(Stundensatzrechner!$G$23&lt;D11,E19,IF(Stundensatzrechner!$G$23&gt;D11,E23,0)))))</f>
        <v>0</v>
      </c>
      <c r="C4" s="36">
        <f>IF(B4&gt;F9,(B4*E9),0)</f>
        <v>0</v>
      </c>
      <c r="D4" s="37">
        <f>SUM(B4:C4)</f>
        <v>0</v>
      </c>
      <c r="E4" s="38">
        <f>ROUND(D4,-0.1)</f>
        <v>0</v>
      </c>
      <c r="F4" s="45" t="s">
        <v>61</v>
      </c>
      <c r="G4" s="45"/>
      <c r="H4" s="104">
        <v>1</v>
      </c>
      <c r="I4" s="104" t="s">
        <v>61</v>
      </c>
    </row>
    <row r="5" spans="2:9" x14ac:dyDescent="0.2">
      <c r="B5" s="36"/>
      <c r="C5" s="36"/>
      <c r="D5" s="37"/>
      <c r="E5" s="38"/>
      <c r="F5" s="45"/>
      <c r="G5" s="45"/>
      <c r="H5" s="104">
        <v>2</v>
      </c>
      <c r="I5" s="104" t="s">
        <v>54</v>
      </c>
    </row>
    <row r="6" spans="2:9" x14ac:dyDescent="0.2">
      <c r="B6" s="36">
        <f>IF(Stundensatzrechner!$G$23&lt;C9*2,0,IF(Stundensatzrechner!$G$23&lt;D9*2,G31,IF(Stundensatzrechner!$G$23&lt;C11*2,G34,IF(Stundensatzrechner!$G$23&lt;D11*2,G37,IF(Stundensatzrechner!$G$23&gt;D11*2,G41,0)))))</f>
        <v>0</v>
      </c>
      <c r="C6" s="36">
        <f>IF(B6&gt;G9,(B6*E9),0)</f>
        <v>0</v>
      </c>
      <c r="D6" s="37">
        <f>SUM(B6:C6)</f>
        <v>0</v>
      </c>
      <c r="E6" s="38">
        <f>ROUND(D6,-0.1)</f>
        <v>0</v>
      </c>
      <c r="F6" s="45" t="s">
        <v>54</v>
      </c>
      <c r="G6" s="45"/>
      <c r="H6" s="104"/>
      <c r="I6" s="104"/>
    </row>
    <row r="7" spans="2:9" x14ac:dyDescent="0.2">
      <c r="B7" s="30" t="s">
        <v>51</v>
      </c>
      <c r="C7" s="31">
        <v>19</v>
      </c>
      <c r="D7" s="1"/>
      <c r="E7" s="1"/>
      <c r="F7" s="1"/>
      <c r="G7" s="1"/>
      <c r="H7" s="104"/>
      <c r="I7" s="104" t="str">
        <f>LOOKUP(F3,H4:H5,I4:I5)</f>
        <v>Ledig</v>
      </c>
    </row>
    <row r="8" spans="2:9" x14ac:dyDescent="0.2">
      <c r="B8" s="32" t="s">
        <v>13</v>
      </c>
      <c r="C8" s="33">
        <v>12</v>
      </c>
      <c r="D8" s="1"/>
      <c r="E8" s="18" t="s">
        <v>55</v>
      </c>
      <c r="F8" s="1" t="s">
        <v>62</v>
      </c>
      <c r="G8" s="1" t="s">
        <v>63</v>
      </c>
      <c r="H8" s="1"/>
      <c r="I8" s="1"/>
    </row>
    <row r="9" spans="2:9" x14ac:dyDescent="0.2">
      <c r="B9" s="159" t="s">
        <v>111</v>
      </c>
      <c r="C9" s="40">
        <v>9000</v>
      </c>
      <c r="D9" s="40">
        <v>13996</v>
      </c>
      <c r="E9" s="17">
        <v>5.5E-2</v>
      </c>
      <c r="F9" s="7">
        <v>972</v>
      </c>
      <c r="G9" s="7">
        <v>1944</v>
      </c>
      <c r="H9" s="1"/>
      <c r="I9" s="1"/>
    </row>
    <row r="10" spans="2:9" x14ac:dyDescent="0.2">
      <c r="B10" s="39"/>
      <c r="C10" s="40"/>
      <c r="D10" s="40"/>
      <c r="E10" s="1"/>
      <c r="F10" s="1"/>
      <c r="G10" s="1"/>
      <c r="H10" s="1"/>
      <c r="I10" s="1"/>
    </row>
    <row r="11" spans="2:9" x14ac:dyDescent="0.2">
      <c r="B11" s="41"/>
      <c r="C11" s="40">
        <v>54949</v>
      </c>
      <c r="D11" s="40">
        <v>260532</v>
      </c>
      <c r="E11" s="1"/>
      <c r="F11" s="1"/>
      <c r="G11" s="1"/>
      <c r="H11" s="1"/>
      <c r="I11" s="1"/>
    </row>
    <row r="12" spans="2:9" x14ac:dyDescent="0.2">
      <c r="B12" s="1"/>
      <c r="C12" s="1"/>
      <c r="D12" s="1"/>
      <c r="E12" s="20" t="s">
        <v>57</v>
      </c>
      <c r="F12" s="1" t="s">
        <v>58</v>
      </c>
      <c r="G12" s="20"/>
      <c r="H12" s="1"/>
      <c r="I12" s="1"/>
    </row>
    <row r="13" spans="2:9" x14ac:dyDescent="0.2">
      <c r="B13" s="6" t="s">
        <v>14</v>
      </c>
      <c r="C13" s="6" t="s">
        <v>15</v>
      </c>
      <c r="D13" s="1"/>
      <c r="E13" s="8">
        <f>(F49*E14+G49)*E14</f>
        <v>-451.78200000000004</v>
      </c>
      <c r="F13" s="4" t="e">
        <f>E13*100/Stundensatzrechner!G23</f>
        <v>#DIV/0!</v>
      </c>
      <c r="G13" s="21"/>
      <c r="H13" s="4"/>
      <c r="I13" s="16"/>
    </row>
    <row r="14" spans="2:9" x14ac:dyDescent="0.2">
      <c r="B14" s="1"/>
      <c r="C14" s="6" t="s">
        <v>16</v>
      </c>
      <c r="D14" s="1"/>
      <c r="E14" s="1">
        <f>((Stundensatzrechner!G23-C9)/G50)</f>
        <v>-0.9</v>
      </c>
      <c r="F14" s="4"/>
      <c r="G14" s="1"/>
      <c r="H14" s="4"/>
      <c r="I14" s="1"/>
    </row>
    <row r="15" spans="2:9" x14ac:dyDescent="0.2">
      <c r="B15" s="1"/>
      <c r="C15" s="1"/>
      <c r="D15" s="1"/>
      <c r="E15" s="1"/>
      <c r="F15" s="4"/>
      <c r="G15" s="1"/>
      <c r="H15" s="4"/>
      <c r="I15" s="1"/>
    </row>
    <row r="16" spans="2:9" x14ac:dyDescent="0.2">
      <c r="B16" s="6" t="s">
        <v>17</v>
      </c>
      <c r="C16" s="6" t="s">
        <v>18</v>
      </c>
      <c r="D16" s="1"/>
      <c r="E16" s="8">
        <f>((F52*E17+G52)*E17+H52)</f>
        <v>-1975.1429103791995</v>
      </c>
      <c r="F16" s="22" t="e">
        <f>E16*100/Stundensatzrechner!G23</f>
        <v>#DIV/0!</v>
      </c>
      <c r="G16" s="8"/>
      <c r="H16" s="4"/>
      <c r="I16" s="16"/>
    </row>
    <row r="17" spans="2:9" x14ac:dyDescent="0.2">
      <c r="B17" s="1"/>
      <c r="C17" s="6" t="s">
        <v>19</v>
      </c>
      <c r="D17" s="1"/>
      <c r="E17" s="1">
        <f>((Stundensatzrechner!G23-D9)/G53)</f>
        <v>-1.3996</v>
      </c>
      <c r="F17" s="4"/>
      <c r="G17" s="1"/>
      <c r="H17" s="4"/>
      <c r="I17" s="1"/>
    </row>
    <row r="18" spans="2:9" x14ac:dyDescent="0.2">
      <c r="B18" s="1"/>
      <c r="C18" s="7"/>
      <c r="D18" s="1"/>
      <c r="E18" s="1"/>
      <c r="F18" s="4"/>
      <c r="G18" s="1"/>
      <c r="H18" s="4"/>
      <c r="I18" s="1"/>
    </row>
    <row r="19" spans="2:9" x14ac:dyDescent="0.2">
      <c r="B19" s="6" t="s">
        <v>20</v>
      </c>
      <c r="C19" s="131" t="s">
        <v>105</v>
      </c>
      <c r="D19" s="1"/>
      <c r="E19" s="8">
        <f>(G55*Stundensatzrechner!G23-F55)</f>
        <v>-8621.75</v>
      </c>
      <c r="F19" s="4" t="e">
        <f>E19*100/Stundensatzrechner!G23</f>
        <v>#DIV/0!</v>
      </c>
      <c r="G19" s="8"/>
      <c r="H19" s="4"/>
      <c r="I19" s="16"/>
    </row>
    <row r="20" spans="2:9" x14ac:dyDescent="0.2">
      <c r="B20" s="1"/>
      <c r="C20" s="7"/>
      <c r="D20" s="1"/>
      <c r="E20" s="1"/>
      <c r="F20" s="4"/>
      <c r="G20" s="1"/>
      <c r="H20" s="4"/>
      <c r="I20" s="1"/>
    </row>
    <row r="21" spans="2:9" x14ac:dyDescent="0.2">
      <c r="B21" s="1"/>
      <c r="C21" s="7"/>
      <c r="D21" s="1"/>
      <c r="E21" s="1"/>
      <c r="F21" s="4"/>
      <c r="G21" s="1"/>
      <c r="H21" s="4"/>
      <c r="I21" s="1"/>
    </row>
    <row r="22" spans="2:9" x14ac:dyDescent="0.2">
      <c r="B22" s="1"/>
      <c r="C22" s="7"/>
      <c r="D22" s="1"/>
      <c r="E22" s="1"/>
      <c r="F22" s="4"/>
      <c r="G22" s="1"/>
      <c r="H22" s="4"/>
      <c r="I22" s="1"/>
    </row>
    <row r="23" spans="2:9" x14ac:dyDescent="0.2">
      <c r="B23" s="6" t="s">
        <v>22</v>
      </c>
      <c r="C23" s="131" t="s">
        <v>106</v>
      </c>
      <c r="D23" s="1"/>
      <c r="E23" s="8">
        <f>(G57*Stundensatzrechner!G23-F57)</f>
        <v>-16437.7</v>
      </c>
      <c r="F23" s="4" t="e">
        <f>E23*100/Stundensatzrechner!G23</f>
        <v>#DIV/0!</v>
      </c>
      <c r="G23" s="8"/>
      <c r="H23" s="4"/>
      <c r="I23" s="16"/>
    </row>
    <row r="24" spans="2:9" x14ac:dyDescent="0.2">
      <c r="B24" s="1"/>
      <c r="C24" s="7"/>
      <c r="D24" s="1"/>
      <c r="E24" s="1"/>
      <c r="F24" s="1"/>
      <c r="G24" s="1"/>
      <c r="H24" s="4"/>
      <c r="I24" s="1"/>
    </row>
    <row r="25" spans="2:9" x14ac:dyDescent="0.2">
      <c r="B25" s="1"/>
      <c r="C25" s="7"/>
      <c r="D25" s="1"/>
      <c r="E25" s="1"/>
      <c r="F25" s="1"/>
      <c r="G25" s="1"/>
      <c r="H25" s="4"/>
      <c r="I25" s="1"/>
    </row>
    <row r="26" spans="2:9" x14ac:dyDescent="0.2">
      <c r="B26" s="1"/>
      <c r="C26" s="1"/>
      <c r="D26" s="1"/>
      <c r="E26" s="1"/>
      <c r="F26" s="1"/>
      <c r="G26" s="1"/>
      <c r="H26" s="4"/>
      <c r="I26" s="1"/>
    </row>
    <row r="27" spans="2:9" x14ac:dyDescent="0.2">
      <c r="B27" s="19" t="s">
        <v>54</v>
      </c>
      <c r="C27" s="1"/>
      <c r="D27" s="1"/>
      <c r="E27" s="1"/>
      <c r="F27" s="1"/>
      <c r="G27" s="1"/>
      <c r="H27" s="4"/>
      <c r="I27" s="1"/>
    </row>
    <row r="28" spans="2:9" x14ac:dyDescent="0.2">
      <c r="B28" s="1"/>
      <c r="C28" s="1"/>
      <c r="D28" s="1"/>
      <c r="E28" s="1"/>
      <c r="F28" s="1"/>
      <c r="G28" s="1"/>
      <c r="H28" s="4"/>
      <c r="I28" s="1"/>
    </row>
    <row r="29" spans="2:9" x14ac:dyDescent="0.2">
      <c r="B29" s="7">
        <f>Stundensatzrechner!G23/2</f>
        <v>0</v>
      </c>
      <c r="C29" s="1" t="s">
        <v>56</v>
      </c>
      <c r="D29" s="1"/>
      <c r="E29" s="1"/>
      <c r="F29" s="1"/>
      <c r="G29" s="1"/>
      <c r="H29" s="1"/>
      <c r="I29" s="1"/>
    </row>
    <row r="30" spans="2:9" x14ac:dyDescent="0.2">
      <c r="B30" s="1"/>
      <c r="C30" s="1"/>
      <c r="D30" s="1"/>
      <c r="E30" s="1"/>
      <c r="F30" s="1"/>
      <c r="G30" s="1"/>
      <c r="H30" s="1"/>
      <c r="I30" s="1"/>
    </row>
    <row r="31" spans="2:9" x14ac:dyDescent="0.2">
      <c r="B31" s="6" t="s">
        <v>14</v>
      </c>
      <c r="C31" s="6" t="s">
        <v>15</v>
      </c>
      <c r="D31" s="1"/>
      <c r="E31" s="8">
        <f>(F49*E32+G49)*E32</f>
        <v>-451.78200000000004</v>
      </c>
      <c r="F31" s="22" t="e">
        <f>E31*100/B29</f>
        <v>#DIV/0!</v>
      </c>
      <c r="G31" s="21" t="e">
        <f>Stundensatzrechner!$G$23*F31/100</f>
        <v>#DIV/0!</v>
      </c>
      <c r="H31" s="16" t="e">
        <f>ROUND(G31,-0.1)</f>
        <v>#DIV/0!</v>
      </c>
      <c r="I31" s="1"/>
    </row>
    <row r="32" spans="2:9" x14ac:dyDescent="0.2">
      <c r="B32" s="1"/>
      <c r="C32" s="6" t="s">
        <v>16</v>
      </c>
      <c r="D32" s="1"/>
      <c r="E32" s="1">
        <f>((B29-C9)/G50)</f>
        <v>-0.9</v>
      </c>
      <c r="F32" s="4"/>
      <c r="G32" s="16"/>
      <c r="H32" s="16"/>
      <c r="I32" s="1"/>
    </row>
    <row r="33" spans="2:11" x14ac:dyDescent="0.2">
      <c r="B33" s="1"/>
      <c r="C33" s="1"/>
      <c r="D33" s="1"/>
      <c r="E33" s="1"/>
      <c r="F33" s="4"/>
      <c r="G33" s="16"/>
      <c r="H33" s="16"/>
      <c r="I33" s="1"/>
    </row>
    <row r="34" spans="2:11" x14ac:dyDescent="0.2">
      <c r="B34" s="6" t="s">
        <v>17</v>
      </c>
      <c r="C34" s="6" t="s">
        <v>18</v>
      </c>
      <c r="D34" s="1"/>
      <c r="E34" s="8">
        <f>((F52*E35+G52)*E35+H52)</f>
        <v>-1975.1429103791995</v>
      </c>
      <c r="F34" s="22" t="e">
        <f>E34*100/B29</f>
        <v>#DIV/0!</v>
      </c>
      <c r="G34" s="21" t="e">
        <f>Stundensatzrechner!$G$23*F34/100</f>
        <v>#DIV/0!</v>
      </c>
      <c r="H34" s="16" t="e">
        <f>ROUND(G34,-0.1)</f>
        <v>#DIV/0!</v>
      </c>
      <c r="I34" s="1"/>
    </row>
    <row r="35" spans="2:11" x14ac:dyDescent="0.2">
      <c r="B35" s="1"/>
      <c r="C35" s="6" t="s">
        <v>19</v>
      </c>
      <c r="D35" s="1"/>
      <c r="E35" s="1">
        <f>((B29-D9)/G53)</f>
        <v>-1.3996</v>
      </c>
      <c r="F35" s="4"/>
      <c r="G35" s="21"/>
      <c r="H35" s="16"/>
      <c r="I35" s="1"/>
    </row>
    <row r="36" spans="2:11" x14ac:dyDescent="0.2">
      <c r="B36" s="1"/>
      <c r="C36" s="7"/>
      <c r="D36" s="1"/>
      <c r="E36" s="1"/>
      <c r="F36" s="4"/>
      <c r="G36" s="21"/>
      <c r="H36" s="16"/>
      <c r="I36" s="1"/>
    </row>
    <row r="37" spans="2:11" x14ac:dyDescent="0.2">
      <c r="B37" s="6" t="s">
        <v>20</v>
      </c>
      <c r="C37" s="6" t="s">
        <v>21</v>
      </c>
      <c r="D37" s="1"/>
      <c r="E37" s="8">
        <f>(G55*B29-F55)</f>
        <v>-8621.75</v>
      </c>
      <c r="F37" s="4" t="e">
        <f>E37*100/B29</f>
        <v>#DIV/0!</v>
      </c>
      <c r="G37" s="21" t="e">
        <f>Stundensatzrechner!$G$23*F37/100</f>
        <v>#DIV/0!</v>
      </c>
      <c r="H37" s="16" t="e">
        <f>ROUND(G37,-0.1)</f>
        <v>#DIV/0!</v>
      </c>
      <c r="I37" s="1"/>
    </row>
    <row r="38" spans="2:11" x14ac:dyDescent="0.2">
      <c r="B38" s="1"/>
      <c r="C38" s="7"/>
      <c r="D38" s="1"/>
      <c r="E38" s="1"/>
      <c r="F38" s="4"/>
      <c r="G38" s="21"/>
      <c r="H38" s="16"/>
      <c r="I38" s="1"/>
    </row>
    <row r="39" spans="2:11" x14ac:dyDescent="0.2">
      <c r="B39" s="1"/>
      <c r="C39" s="7"/>
      <c r="D39" s="1"/>
      <c r="E39" s="1"/>
      <c r="F39" s="4"/>
      <c r="G39" s="21"/>
      <c r="H39" s="16"/>
      <c r="I39" s="1"/>
    </row>
    <row r="40" spans="2:11" x14ac:dyDescent="0.2">
      <c r="B40" s="1"/>
      <c r="C40" s="7"/>
      <c r="D40" s="1"/>
      <c r="E40" s="1"/>
      <c r="F40" s="4"/>
      <c r="G40" s="21"/>
      <c r="H40" s="16"/>
      <c r="I40" s="1"/>
    </row>
    <row r="41" spans="2:11" x14ac:dyDescent="0.2">
      <c r="B41" s="6" t="s">
        <v>22</v>
      </c>
      <c r="C41" s="6" t="s">
        <v>23</v>
      </c>
      <c r="D41" s="1"/>
      <c r="E41" s="8">
        <f>(G57*B29-F57)</f>
        <v>-16437.7</v>
      </c>
      <c r="F41" s="4" t="e">
        <f>E41*100/B29</f>
        <v>#DIV/0!</v>
      </c>
      <c r="G41" s="21" t="e">
        <f>Stundensatzrechner!$G$23*F41/100</f>
        <v>#DIV/0!</v>
      </c>
      <c r="H41" s="16" t="e">
        <f>ROUND(G41,-0.1)</f>
        <v>#DIV/0!</v>
      </c>
      <c r="I41" s="1"/>
    </row>
    <row r="42" spans="2:11" x14ac:dyDescent="0.2">
      <c r="B42" s="1"/>
      <c r="C42" s="1"/>
      <c r="D42" s="1"/>
      <c r="E42" s="1"/>
      <c r="F42" s="1"/>
      <c r="G42" s="1"/>
      <c r="H42" s="1"/>
      <c r="I42" s="1"/>
    </row>
    <row r="43" spans="2:11" x14ac:dyDescent="0.2">
      <c r="B43" s="1"/>
      <c r="C43" s="1"/>
      <c r="D43" s="1"/>
      <c r="E43" s="1"/>
      <c r="F43" s="1"/>
      <c r="G43" s="1"/>
      <c r="H43" s="1"/>
      <c r="I43" s="1"/>
    </row>
    <row r="44" spans="2:11" ht="13.5" thickBot="1" x14ac:dyDescent="0.25">
      <c r="B44" s="1"/>
      <c r="C44" s="1"/>
      <c r="D44" s="1"/>
      <c r="E44" s="1"/>
      <c r="F44" s="1"/>
      <c r="G44" s="1"/>
      <c r="H44" s="1"/>
      <c r="I44" s="1"/>
    </row>
    <row r="45" spans="2:11" x14ac:dyDescent="0.2">
      <c r="B45" s="155" t="s">
        <v>107</v>
      </c>
      <c r="C45" s="156"/>
      <c r="D45" s="156"/>
      <c r="E45" s="156"/>
      <c r="F45" s="156"/>
      <c r="G45" s="156"/>
      <c r="H45" s="156"/>
      <c r="I45" s="156"/>
      <c r="J45" s="156"/>
      <c r="K45" s="157"/>
    </row>
    <row r="46" spans="2:11" x14ac:dyDescent="0.2">
      <c r="B46" s="132"/>
      <c r="C46" s="133"/>
      <c r="D46" s="133"/>
      <c r="E46" s="133"/>
      <c r="F46" s="133"/>
      <c r="G46" s="133"/>
      <c r="H46" s="133"/>
      <c r="I46" s="133"/>
      <c r="J46" s="133"/>
      <c r="K46" s="134"/>
    </row>
    <row r="47" spans="2:11" x14ac:dyDescent="0.2">
      <c r="B47" s="132" t="s">
        <v>108</v>
      </c>
      <c r="C47" s="133">
        <v>0</v>
      </c>
      <c r="D47" s="133"/>
      <c r="E47" s="133"/>
      <c r="F47" s="133"/>
      <c r="G47" s="133"/>
      <c r="H47" s="133"/>
      <c r="I47" s="133"/>
      <c r="J47" s="133"/>
      <c r="K47" s="134"/>
    </row>
    <row r="48" spans="2:11" x14ac:dyDescent="0.2">
      <c r="B48" s="132"/>
      <c r="C48" s="133"/>
      <c r="D48" s="133"/>
      <c r="E48" s="133"/>
      <c r="F48" s="133"/>
      <c r="G48" s="133"/>
      <c r="H48" s="133"/>
      <c r="I48" s="133"/>
      <c r="J48" s="133"/>
      <c r="K48" s="134"/>
    </row>
    <row r="49" spans="2:11" x14ac:dyDescent="0.2">
      <c r="B49" s="132" t="s">
        <v>109</v>
      </c>
      <c r="C49" s="158" t="s">
        <v>103</v>
      </c>
      <c r="D49" s="158"/>
      <c r="E49" s="133"/>
      <c r="F49" s="135">
        <v>997.8</v>
      </c>
      <c r="G49" s="136">
        <v>1400</v>
      </c>
      <c r="H49" s="136"/>
      <c r="I49" s="135">
        <f>C9</f>
        <v>9000</v>
      </c>
      <c r="J49" s="135">
        <f>D9</f>
        <v>13996</v>
      </c>
      <c r="K49" s="134"/>
    </row>
    <row r="50" spans="2:11" x14ac:dyDescent="0.2">
      <c r="B50" s="132"/>
      <c r="C50" s="154" t="s">
        <v>110</v>
      </c>
      <c r="D50" s="154"/>
      <c r="E50" s="133"/>
      <c r="F50" s="135"/>
      <c r="G50" s="136">
        <v>10000</v>
      </c>
      <c r="H50" s="136"/>
      <c r="I50" s="135"/>
      <c r="J50" s="135"/>
      <c r="K50" s="134"/>
    </row>
    <row r="51" spans="2:11" x14ac:dyDescent="0.2">
      <c r="B51" s="132"/>
      <c r="C51" s="137"/>
      <c r="D51" s="137"/>
      <c r="E51" s="133"/>
      <c r="F51" s="135"/>
      <c r="G51" s="136"/>
      <c r="H51" s="136"/>
      <c r="I51" s="135"/>
      <c r="J51" s="135"/>
      <c r="K51" s="134"/>
    </row>
    <row r="52" spans="2:11" x14ac:dyDescent="0.2">
      <c r="B52" s="132" t="s">
        <v>17</v>
      </c>
      <c r="C52" s="154" t="s">
        <v>104</v>
      </c>
      <c r="D52" s="154"/>
      <c r="E52" s="133"/>
      <c r="F52" s="135">
        <v>220.13</v>
      </c>
      <c r="G52" s="136">
        <v>2397</v>
      </c>
      <c r="H52" s="136">
        <v>948.49</v>
      </c>
      <c r="I52" s="135">
        <f>D9+1</f>
        <v>13997</v>
      </c>
      <c r="J52" s="135">
        <f>C11</f>
        <v>54949</v>
      </c>
      <c r="K52" s="134"/>
    </row>
    <row r="53" spans="2:11" x14ac:dyDescent="0.2">
      <c r="B53" s="132"/>
      <c r="C53" s="154" t="s">
        <v>19</v>
      </c>
      <c r="D53" s="154"/>
      <c r="E53" s="133"/>
      <c r="F53" s="135"/>
      <c r="G53" s="136">
        <v>10000</v>
      </c>
      <c r="H53" s="136"/>
      <c r="I53" s="135"/>
      <c r="J53" s="135"/>
      <c r="K53" s="134"/>
    </row>
    <row r="54" spans="2:11" x14ac:dyDescent="0.2">
      <c r="B54" s="132"/>
      <c r="C54" s="137"/>
      <c r="D54" s="137"/>
      <c r="E54" s="133"/>
      <c r="F54" s="135"/>
      <c r="G54" s="136"/>
      <c r="H54" s="136"/>
      <c r="I54" s="135"/>
      <c r="J54" s="135"/>
      <c r="K54" s="134"/>
    </row>
    <row r="55" spans="2:11" x14ac:dyDescent="0.2">
      <c r="B55" s="132" t="s">
        <v>20</v>
      </c>
      <c r="C55" s="154" t="s">
        <v>105</v>
      </c>
      <c r="D55" s="154"/>
      <c r="E55" s="133"/>
      <c r="F55" s="136">
        <v>8621.75</v>
      </c>
      <c r="G55" s="138">
        <v>0.42</v>
      </c>
      <c r="H55" s="136"/>
      <c r="I55" s="135">
        <f>C11+1</f>
        <v>54950</v>
      </c>
      <c r="J55" s="135">
        <f>D11</f>
        <v>260532</v>
      </c>
      <c r="K55" s="134"/>
    </row>
    <row r="56" spans="2:11" x14ac:dyDescent="0.2">
      <c r="B56" s="132"/>
      <c r="C56" s="137"/>
      <c r="D56" s="137"/>
      <c r="E56" s="133"/>
      <c r="F56" s="136"/>
      <c r="G56" s="138"/>
      <c r="H56" s="136"/>
      <c r="I56" s="135"/>
      <c r="J56" s="135"/>
      <c r="K56" s="134"/>
    </row>
    <row r="57" spans="2:11" x14ac:dyDescent="0.2">
      <c r="B57" s="132" t="s">
        <v>22</v>
      </c>
      <c r="C57" s="154" t="s">
        <v>106</v>
      </c>
      <c r="D57" s="154"/>
      <c r="E57" s="133"/>
      <c r="F57" s="136">
        <v>16437.7</v>
      </c>
      <c r="G57" s="138">
        <v>0.45</v>
      </c>
      <c r="H57" s="136"/>
      <c r="I57" s="135">
        <f>D11+1</f>
        <v>260533</v>
      </c>
      <c r="J57" s="135"/>
      <c r="K57" s="134"/>
    </row>
    <row r="58" spans="2:11" ht="13.5" thickBot="1" x14ac:dyDescent="0.25">
      <c r="B58" s="139"/>
      <c r="C58" s="140"/>
      <c r="D58" s="140"/>
      <c r="E58" s="140"/>
      <c r="F58" s="140"/>
      <c r="G58" s="140"/>
      <c r="H58" s="140"/>
      <c r="I58" s="140"/>
      <c r="J58" s="140"/>
      <c r="K58" s="141"/>
    </row>
  </sheetData>
  <mergeCells count="7">
    <mergeCell ref="C55:D55"/>
    <mergeCell ref="C57:D57"/>
    <mergeCell ref="B45:K45"/>
    <mergeCell ref="C49:D49"/>
    <mergeCell ref="C50:D50"/>
    <mergeCell ref="C52:D52"/>
    <mergeCell ref="C53:D53"/>
  </mergeCells>
  <phoneticPr fontId="15" type="noConversion"/>
  <pageMargins left="0.78740157499999996" right="0.78740157499999996" top="0.984251969" bottom="0.984251969" header="0.4921259845" footer="0.4921259845"/>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1</vt:i4>
      </vt:variant>
    </vt:vector>
  </HeadingPairs>
  <TitlesOfParts>
    <vt:vector size="4" baseType="lpstr">
      <vt:lpstr>Stundensatzrechner</vt:lpstr>
      <vt:lpstr>Gewerbesteuer</vt:lpstr>
      <vt:lpstr>Einkommensteuer</vt:lpstr>
      <vt:lpstr>Stundensatzrechner!Druckbereich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Bert Mangels</dc:creator>
  <cp:lastModifiedBy>Bert Mangels</cp:lastModifiedBy>
  <cp:lastPrinted>2011-04-29T10:24:10Z</cp:lastPrinted>
  <dcterms:created xsi:type="dcterms:W3CDTF">2010-09-20T10:10:18Z</dcterms:created>
  <dcterms:modified xsi:type="dcterms:W3CDTF">2018-06-22T09:35:27Z</dcterms:modified>
</cp:coreProperties>
</file>